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4b5081a54ce0926e/Documents/Range IQ/Contracts - NB2/Outputs/"/>
    </mc:Choice>
  </mc:AlternateContent>
  <xr:revisionPtr revIDLastSave="381" documentId="8_{2482133B-84D4-45BC-906F-E56989E55D09}" xr6:coauthVersionLast="47" xr6:coauthVersionMax="47" xr10:uidLastSave="{F57449DE-4D38-4B5D-9B7E-4CB1E7525283}"/>
  <bookViews>
    <workbookView xWindow="1290" yWindow="-110" windowWidth="20420" windowHeight="14620" tabRatio="830" xr2:uid="{004A5910-5DB1-43AF-851D-4A9830B8F79D}"/>
  </bookViews>
  <sheets>
    <sheet name="Start Here!" sheetId="8" r:id="rId1"/>
    <sheet name="Baseline Paddock Data" sheetId="2" r:id="rId2"/>
    <sheet name="Enter Head to Work Out AE" sheetId="9" r:id="rId3"/>
    <sheet name="Kilograms DM per hectare method" sheetId="3" r:id="rId4"/>
    <sheet name="Stock days per hectare method" sheetId="4" r:id="rId5"/>
    <sheet name="Annual Performance Report" sheetId="6" r:id="rId6"/>
    <sheet name="Paddock Data Tally Sheet" sheetId="10" r:id="rId7"/>
  </sheets>
  <definedNames>
    <definedName name="_xlnm.Print_Area" localSheetId="5">'Annual Performance Report'!$A$2:$L$1048576</definedName>
    <definedName name="_xlnm.Print_Area" localSheetId="6">'Paddock Data Tally Sheet'!$B$4:$R$200</definedName>
    <definedName name="_xlnm.Print_Area" localSheetId="0">'Start Here!'!$A$1:$R$45</definedName>
    <definedName name="_xlnm.Print_Titles" localSheetId="6">'Paddock Data Tally Sheet'!$4:$4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0" i="10" l="1"/>
  <c r="D199" i="10"/>
  <c r="D198" i="10"/>
  <c r="D197" i="10"/>
  <c r="D196" i="10"/>
  <c r="D195" i="10"/>
  <c r="D194" i="10"/>
  <c r="D193" i="10"/>
  <c r="D192" i="10"/>
  <c r="D191" i="10"/>
  <c r="D190" i="10"/>
  <c r="D189" i="10"/>
  <c r="D188" i="10"/>
  <c r="D187" i="10"/>
  <c r="D186" i="10"/>
  <c r="D185" i="10"/>
  <c r="D184" i="10"/>
  <c r="D183" i="10"/>
  <c r="D182" i="10"/>
  <c r="D181" i="10"/>
  <c r="D180" i="10"/>
  <c r="D179" i="10"/>
  <c r="D178" i="10"/>
  <c r="D177" i="10"/>
  <c r="D176" i="10"/>
  <c r="D175" i="10"/>
  <c r="D174" i="10"/>
  <c r="D173" i="10"/>
  <c r="D172" i="10"/>
  <c r="D171" i="10"/>
  <c r="D170" i="10"/>
  <c r="D169" i="10"/>
  <c r="D168" i="10"/>
  <c r="D167" i="10"/>
  <c r="D166" i="10"/>
  <c r="D165" i="10"/>
  <c r="D164" i="10"/>
  <c r="D163" i="10"/>
  <c r="D162" i="10"/>
  <c r="D161" i="10"/>
  <c r="D160" i="10"/>
  <c r="D159" i="10"/>
  <c r="D158" i="10"/>
  <c r="D157" i="10"/>
  <c r="D156" i="10"/>
  <c r="D155" i="10"/>
  <c r="D154" i="10"/>
  <c r="D153" i="10"/>
  <c r="D152" i="10"/>
  <c r="D151" i="10"/>
  <c r="D150" i="10"/>
  <c r="D149" i="10"/>
  <c r="D148" i="10"/>
  <c r="D147" i="10"/>
  <c r="D146" i="10"/>
  <c r="D145" i="10"/>
  <c r="D144" i="10"/>
  <c r="D143" i="10"/>
  <c r="D142" i="10"/>
  <c r="D141" i="10"/>
  <c r="D140" i="10"/>
  <c r="D139" i="10"/>
  <c r="D138" i="10"/>
  <c r="D137" i="10"/>
  <c r="D136" i="10"/>
  <c r="D135" i="10"/>
  <c r="D134" i="10"/>
  <c r="D133" i="10"/>
  <c r="D132" i="10"/>
  <c r="D131" i="10"/>
  <c r="D130" i="10"/>
  <c r="D129" i="10"/>
  <c r="D128" i="10"/>
  <c r="D127" i="10"/>
  <c r="D126" i="10"/>
  <c r="D125" i="10"/>
  <c r="D124" i="10"/>
  <c r="D123" i="10"/>
  <c r="D122" i="10"/>
  <c r="D121" i="10"/>
  <c r="D120" i="10"/>
  <c r="D119" i="10"/>
  <c r="D118" i="10"/>
  <c r="D117" i="10"/>
  <c r="D116" i="10"/>
  <c r="D115" i="10"/>
  <c r="D114" i="10"/>
  <c r="D113" i="10"/>
  <c r="D112" i="10"/>
  <c r="D111" i="10"/>
  <c r="D110" i="10"/>
  <c r="D109" i="10"/>
  <c r="D108" i="10"/>
  <c r="D107" i="10"/>
  <c r="D106" i="10"/>
  <c r="D105" i="10"/>
  <c r="D104" i="10"/>
  <c r="D103" i="10"/>
  <c r="D102" i="10"/>
  <c r="D101" i="10"/>
  <c r="D100" i="10"/>
  <c r="D99" i="10"/>
  <c r="D98" i="10"/>
  <c r="D97" i="10"/>
  <c r="D96" i="10"/>
  <c r="D95" i="10"/>
  <c r="D94" i="10"/>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62" i="10"/>
  <c r="D61" i="10"/>
  <c r="D60" i="10"/>
  <c r="D59" i="10"/>
  <c r="D58"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AJ200" i="10"/>
  <c r="AI200" i="10"/>
  <c r="AH200" i="10"/>
  <c r="AG200" i="10"/>
  <c r="AF200" i="10"/>
  <c r="AE200" i="10"/>
  <c r="AD200" i="10"/>
  <c r="AC200" i="10"/>
  <c r="AB200" i="10"/>
  <c r="AA200" i="10"/>
  <c r="Z200" i="10"/>
  <c r="Y200" i="10"/>
  <c r="X200" i="10"/>
  <c r="W200" i="10"/>
  <c r="V200" i="10"/>
  <c r="U200" i="10"/>
  <c r="AJ199" i="10"/>
  <c r="AI199" i="10"/>
  <c r="AH199" i="10"/>
  <c r="AG199" i="10"/>
  <c r="AF199" i="10"/>
  <c r="AE199" i="10"/>
  <c r="AD199" i="10"/>
  <c r="AC199" i="10"/>
  <c r="AB199" i="10"/>
  <c r="AA199" i="10"/>
  <c r="Z199" i="10"/>
  <c r="Y199" i="10"/>
  <c r="X199" i="10"/>
  <c r="W199" i="10"/>
  <c r="V199" i="10"/>
  <c r="U199" i="10"/>
  <c r="AJ198" i="10"/>
  <c r="AI198" i="10"/>
  <c r="AH198" i="10"/>
  <c r="AG198" i="10"/>
  <c r="AF198" i="10"/>
  <c r="AE198" i="10"/>
  <c r="AD198" i="10"/>
  <c r="AC198" i="10"/>
  <c r="AB198" i="10"/>
  <c r="AA198" i="10"/>
  <c r="Z198" i="10"/>
  <c r="Y198" i="10"/>
  <c r="X198" i="10"/>
  <c r="W198" i="10"/>
  <c r="V198" i="10"/>
  <c r="U198" i="10"/>
  <c r="AJ197" i="10"/>
  <c r="AI197" i="10"/>
  <c r="AH197" i="10"/>
  <c r="AG197" i="10"/>
  <c r="AF197" i="10"/>
  <c r="AE197" i="10"/>
  <c r="AD197" i="10"/>
  <c r="AC197" i="10"/>
  <c r="AB197" i="10"/>
  <c r="AA197" i="10"/>
  <c r="Z197" i="10"/>
  <c r="Y197" i="10"/>
  <c r="X197" i="10"/>
  <c r="W197" i="10"/>
  <c r="V197" i="10"/>
  <c r="U197" i="10"/>
  <c r="AJ196" i="10"/>
  <c r="AI196" i="10"/>
  <c r="AH196" i="10"/>
  <c r="AG196" i="10"/>
  <c r="AF196" i="10"/>
  <c r="AE196" i="10"/>
  <c r="AD196" i="10"/>
  <c r="AC196" i="10"/>
  <c r="AB196" i="10"/>
  <c r="AA196" i="10"/>
  <c r="Z196" i="10"/>
  <c r="Y196" i="10"/>
  <c r="X196" i="10"/>
  <c r="W196" i="10"/>
  <c r="V196" i="10"/>
  <c r="U196" i="10"/>
  <c r="AJ195" i="10"/>
  <c r="AI195" i="10"/>
  <c r="AH195" i="10"/>
  <c r="AG195" i="10"/>
  <c r="AF195" i="10"/>
  <c r="AE195" i="10"/>
  <c r="AD195" i="10"/>
  <c r="AC195" i="10"/>
  <c r="AB195" i="10"/>
  <c r="AA195" i="10"/>
  <c r="Z195" i="10"/>
  <c r="Y195" i="10"/>
  <c r="X195" i="10"/>
  <c r="W195" i="10"/>
  <c r="V195" i="10"/>
  <c r="U195" i="10"/>
  <c r="AJ194" i="10"/>
  <c r="AI194" i="10"/>
  <c r="AH194" i="10"/>
  <c r="AG194" i="10"/>
  <c r="AF194" i="10"/>
  <c r="AE194" i="10"/>
  <c r="AD194" i="10"/>
  <c r="AC194" i="10"/>
  <c r="AB194" i="10"/>
  <c r="AA194" i="10"/>
  <c r="Z194" i="10"/>
  <c r="Y194" i="10"/>
  <c r="X194" i="10"/>
  <c r="W194" i="10"/>
  <c r="V194" i="10"/>
  <c r="U194" i="10"/>
  <c r="AJ193" i="10"/>
  <c r="AI193" i="10"/>
  <c r="AH193" i="10"/>
  <c r="AG193" i="10"/>
  <c r="AF193" i="10"/>
  <c r="AE193" i="10"/>
  <c r="AD193" i="10"/>
  <c r="AC193" i="10"/>
  <c r="AB193" i="10"/>
  <c r="AA193" i="10"/>
  <c r="Z193" i="10"/>
  <c r="Y193" i="10"/>
  <c r="X193" i="10"/>
  <c r="W193" i="10"/>
  <c r="V193" i="10"/>
  <c r="U193" i="10"/>
  <c r="AJ192" i="10"/>
  <c r="AI192" i="10"/>
  <c r="AH192" i="10"/>
  <c r="AG192" i="10"/>
  <c r="AF192" i="10"/>
  <c r="AE192" i="10"/>
  <c r="AD192" i="10"/>
  <c r="AC192" i="10"/>
  <c r="AB192" i="10"/>
  <c r="AA192" i="10"/>
  <c r="Z192" i="10"/>
  <c r="Y192" i="10"/>
  <c r="X192" i="10"/>
  <c r="W192" i="10"/>
  <c r="V192" i="10"/>
  <c r="U192" i="10"/>
  <c r="AJ191" i="10"/>
  <c r="AI191" i="10"/>
  <c r="AH191" i="10"/>
  <c r="AG191" i="10"/>
  <c r="AF191" i="10"/>
  <c r="AE191" i="10"/>
  <c r="AD191" i="10"/>
  <c r="AC191" i="10"/>
  <c r="AB191" i="10"/>
  <c r="AA191" i="10"/>
  <c r="Z191" i="10"/>
  <c r="Y191" i="10"/>
  <c r="X191" i="10"/>
  <c r="W191" i="10"/>
  <c r="V191" i="10"/>
  <c r="U191" i="10"/>
  <c r="AJ190" i="10"/>
  <c r="AI190" i="10"/>
  <c r="AH190" i="10"/>
  <c r="AG190" i="10"/>
  <c r="AF190" i="10"/>
  <c r="AE190" i="10"/>
  <c r="AD190" i="10"/>
  <c r="AC190" i="10"/>
  <c r="AB190" i="10"/>
  <c r="AA190" i="10"/>
  <c r="Z190" i="10"/>
  <c r="Y190" i="10"/>
  <c r="X190" i="10"/>
  <c r="W190" i="10"/>
  <c r="V190" i="10"/>
  <c r="U190" i="10"/>
  <c r="AJ189" i="10"/>
  <c r="AI189" i="10"/>
  <c r="AH189" i="10"/>
  <c r="AG189" i="10"/>
  <c r="AF189" i="10"/>
  <c r="AE189" i="10"/>
  <c r="AD189" i="10"/>
  <c r="AC189" i="10"/>
  <c r="AB189" i="10"/>
  <c r="AA189" i="10"/>
  <c r="Z189" i="10"/>
  <c r="Y189" i="10"/>
  <c r="X189" i="10"/>
  <c r="W189" i="10"/>
  <c r="V189" i="10"/>
  <c r="U189" i="10"/>
  <c r="AJ188" i="10"/>
  <c r="AI188" i="10"/>
  <c r="AH188" i="10"/>
  <c r="AG188" i="10"/>
  <c r="AF188" i="10"/>
  <c r="AE188" i="10"/>
  <c r="AD188" i="10"/>
  <c r="AC188" i="10"/>
  <c r="AB188" i="10"/>
  <c r="AA188" i="10"/>
  <c r="Z188" i="10"/>
  <c r="Y188" i="10"/>
  <c r="X188" i="10"/>
  <c r="W188" i="10"/>
  <c r="V188" i="10"/>
  <c r="U188" i="10"/>
  <c r="AJ187" i="10"/>
  <c r="AI187" i="10"/>
  <c r="AH187" i="10"/>
  <c r="AG187" i="10"/>
  <c r="AF187" i="10"/>
  <c r="AE187" i="10"/>
  <c r="AD187" i="10"/>
  <c r="AC187" i="10"/>
  <c r="AB187" i="10"/>
  <c r="AA187" i="10"/>
  <c r="Z187" i="10"/>
  <c r="Y187" i="10"/>
  <c r="X187" i="10"/>
  <c r="W187" i="10"/>
  <c r="V187" i="10"/>
  <c r="U187" i="10"/>
  <c r="AJ186" i="10"/>
  <c r="AI186" i="10"/>
  <c r="AH186" i="10"/>
  <c r="AG186" i="10"/>
  <c r="AF186" i="10"/>
  <c r="AE186" i="10"/>
  <c r="AD186" i="10"/>
  <c r="AC186" i="10"/>
  <c r="AB186" i="10"/>
  <c r="AA186" i="10"/>
  <c r="Z186" i="10"/>
  <c r="Y186" i="10"/>
  <c r="X186" i="10"/>
  <c r="W186" i="10"/>
  <c r="V186" i="10"/>
  <c r="U186" i="10"/>
  <c r="AJ185" i="10"/>
  <c r="AI185" i="10"/>
  <c r="AH185" i="10"/>
  <c r="AG185" i="10"/>
  <c r="AF185" i="10"/>
  <c r="AE185" i="10"/>
  <c r="AD185" i="10"/>
  <c r="AC185" i="10"/>
  <c r="AB185" i="10"/>
  <c r="AA185" i="10"/>
  <c r="Z185" i="10"/>
  <c r="Y185" i="10"/>
  <c r="X185" i="10"/>
  <c r="W185" i="10"/>
  <c r="V185" i="10"/>
  <c r="U185" i="10"/>
  <c r="AJ184" i="10"/>
  <c r="AI184" i="10"/>
  <c r="AH184" i="10"/>
  <c r="AG184" i="10"/>
  <c r="AF184" i="10"/>
  <c r="AE184" i="10"/>
  <c r="AD184" i="10"/>
  <c r="AC184" i="10"/>
  <c r="AB184" i="10"/>
  <c r="AA184" i="10"/>
  <c r="Z184" i="10"/>
  <c r="Y184" i="10"/>
  <c r="X184" i="10"/>
  <c r="W184" i="10"/>
  <c r="V184" i="10"/>
  <c r="U184" i="10"/>
  <c r="AJ183" i="10"/>
  <c r="AI183" i="10"/>
  <c r="AH183" i="10"/>
  <c r="AG183" i="10"/>
  <c r="AF183" i="10"/>
  <c r="AE183" i="10"/>
  <c r="AD183" i="10"/>
  <c r="AC183" i="10"/>
  <c r="AB183" i="10"/>
  <c r="AA183" i="10"/>
  <c r="Z183" i="10"/>
  <c r="Y183" i="10"/>
  <c r="X183" i="10"/>
  <c r="W183" i="10"/>
  <c r="V183" i="10"/>
  <c r="U183" i="10"/>
  <c r="AJ182" i="10"/>
  <c r="AI182" i="10"/>
  <c r="AH182" i="10"/>
  <c r="AG182" i="10"/>
  <c r="AF182" i="10"/>
  <c r="AE182" i="10"/>
  <c r="AD182" i="10"/>
  <c r="AC182" i="10"/>
  <c r="AB182" i="10"/>
  <c r="AA182" i="10"/>
  <c r="Z182" i="10"/>
  <c r="Y182" i="10"/>
  <c r="X182" i="10"/>
  <c r="W182" i="10"/>
  <c r="V182" i="10"/>
  <c r="U182" i="10"/>
  <c r="AJ181" i="10"/>
  <c r="AI181" i="10"/>
  <c r="AH181" i="10"/>
  <c r="AG181" i="10"/>
  <c r="AF181" i="10"/>
  <c r="AE181" i="10"/>
  <c r="AD181" i="10"/>
  <c r="AC181" i="10"/>
  <c r="AB181" i="10"/>
  <c r="AA181" i="10"/>
  <c r="Z181" i="10"/>
  <c r="Y181" i="10"/>
  <c r="X181" i="10"/>
  <c r="W181" i="10"/>
  <c r="V181" i="10"/>
  <c r="U181" i="10"/>
  <c r="AJ180" i="10"/>
  <c r="AI180" i="10"/>
  <c r="AH180" i="10"/>
  <c r="AG180" i="10"/>
  <c r="AF180" i="10"/>
  <c r="AE180" i="10"/>
  <c r="AD180" i="10"/>
  <c r="AC180" i="10"/>
  <c r="AB180" i="10"/>
  <c r="AA180" i="10"/>
  <c r="Z180" i="10"/>
  <c r="Y180" i="10"/>
  <c r="X180" i="10"/>
  <c r="W180" i="10"/>
  <c r="V180" i="10"/>
  <c r="U180" i="10"/>
  <c r="AJ179" i="10"/>
  <c r="AI179" i="10"/>
  <c r="AH179" i="10"/>
  <c r="AG179" i="10"/>
  <c r="AF179" i="10"/>
  <c r="AE179" i="10"/>
  <c r="AD179" i="10"/>
  <c r="AC179" i="10"/>
  <c r="AB179" i="10"/>
  <c r="AA179" i="10"/>
  <c r="Z179" i="10"/>
  <c r="Y179" i="10"/>
  <c r="X179" i="10"/>
  <c r="W179" i="10"/>
  <c r="V179" i="10"/>
  <c r="U179" i="10"/>
  <c r="AJ178" i="10"/>
  <c r="AI178" i="10"/>
  <c r="AH178" i="10"/>
  <c r="AG178" i="10"/>
  <c r="AF178" i="10"/>
  <c r="AE178" i="10"/>
  <c r="AD178" i="10"/>
  <c r="AC178" i="10"/>
  <c r="AB178" i="10"/>
  <c r="AA178" i="10"/>
  <c r="Z178" i="10"/>
  <c r="Y178" i="10"/>
  <c r="X178" i="10"/>
  <c r="W178" i="10"/>
  <c r="V178" i="10"/>
  <c r="U178" i="10"/>
  <c r="AJ177" i="10"/>
  <c r="AI177" i="10"/>
  <c r="AH177" i="10"/>
  <c r="AG177" i="10"/>
  <c r="AF177" i="10"/>
  <c r="AE177" i="10"/>
  <c r="AD177" i="10"/>
  <c r="AC177" i="10"/>
  <c r="AB177" i="10"/>
  <c r="AA177" i="10"/>
  <c r="Z177" i="10"/>
  <c r="Y177" i="10"/>
  <c r="X177" i="10"/>
  <c r="W177" i="10"/>
  <c r="V177" i="10"/>
  <c r="U177" i="10"/>
  <c r="AJ176" i="10"/>
  <c r="AI176" i="10"/>
  <c r="AH176" i="10"/>
  <c r="AG176" i="10"/>
  <c r="AF176" i="10"/>
  <c r="AE176" i="10"/>
  <c r="AD176" i="10"/>
  <c r="AC176" i="10"/>
  <c r="AB176" i="10"/>
  <c r="AA176" i="10"/>
  <c r="Z176" i="10"/>
  <c r="Y176" i="10"/>
  <c r="X176" i="10"/>
  <c r="W176" i="10"/>
  <c r="V176" i="10"/>
  <c r="U176" i="10"/>
  <c r="AJ175" i="10"/>
  <c r="AI175" i="10"/>
  <c r="AH175" i="10"/>
  <c r="AG175" i="10"/>
  <c r="AF175" i="10"/>
  <c r="AE175" i="10"/>
  <c r="AD175" i="10"/>
  <c r="AC175" i="10"/>
  <c r="AB175" i="10"/>
  <c r="AA175" i="10"/>
  <c r="Z175" i="10"/>
  <c r="Y175" i="10"/>
  <c r="X175" i="10"/>
  <c r="W175" i="10"/>
  <c r="V175" i="10"/>
  <c r="U175" i="10"/>
  <c r="AJ174" i="10"/>
  <c r="AI174" i="10"/>
  <c r="AH174" i="10"/>
  <c r="AG174" i="10"/>
  <c r="AF174" i="10"/>
  <c r="AE174" i="10"/>
  <c r="AD174" i="10"/>
  <c r="AC174" i="10"/>
  <c r="AB174" i="10"/>
  <c r="AA174" i="10"/>
  <c r="Z174" i="10"/>
  <c r="Y174" i="10"/>
  <c r="X174" i="10"/>
  <c r="W174" i="10"/>
  <c r="V174" i="10"/>
  <c r="U174" i="10"/>
  <c r="AJ173" i="10"/>
  <c r="AI173" i="10"/>
  <c r="AH173" i="10"/>
  <c r="AG173" i="10"/>
  <c r="AF173" i="10"/>
  <c r="AE173" i="10"/>
  <c r="AD173" i="10"/>
  <c r="AC173" i="10"/>
  <c r="AB173" i="10"/>
  <c r="AA173" i="10"/>
  <c r="Z173" i="10"/>
  <c r="Y173" i="10"/>
  <c r="X173" i="10"/>
  <c r="W173" i="10"/>
  <c r="V173" i="10"/>
  <c r="U173" i="10"/>
  <c r="AJ172" i="10"/>
  <c r="AI172" i="10"/>
  <c r="AH172" i="10"/>
  <c r="AG172" i="10"/>
  <c r="AF172" i="10"/>
  <c r="AE172" i="10"/>
  <c r="AD172" i="10"/>
  <c r="AC172" i="10"/>
  <c r="AB172" i="10"/>
  <c r="AA172" i="10"/>
  <c r="Z172" i="10"/>
  <c r="Y172" i="10"/>
  <c r="X172" i="10"/>
  <c r="W172" i="10"/>
  <c r="V172" i="10"/>
  <c r="U172" i="10"/>
  <c r="AJ171" i="10"/>
  <c r="AI171" i="10"/>
  <c r="AH171" i="10"/>
  <c r="AG171" i="10"/>
  <c r="AF171" i="10"/>
  <c r="AE171" i="10"/>
  <c r="AD171" i="10"/>
  <c r="AC171" i="10"/>
  <c r="AB171" i="10"/>
  <c r="AA171" i="10"/>
  <c r="Z171" i="10"/>
  <c r="Y171" i="10"/>
  <c r="X171" i="10"/>
  <c r="W171" i="10"/>
  <c r="V171" i="10"/>
  <c r="U171" i="10"/>
  <c r="AJ170" i="10"/>
  <c r="AI170" i="10"/>
  <c r="AH170" i="10"/>
  <c r="AG170" i="10"/>
  <c r="AF170" i="10"/>
  <c r="AE170" i="10"/>
  <c r="AD170" i="10"/>
  <c r="AC170" i="10"/>
  <c r="AB170" i="10"/>
  <c r="AA170" i="10"/>
  <c r="Z170" i="10"/>
  <c r="Y170" i="10"/>
  <c r="X170" i="10"/>
  <c r="W170" i="10"/>
  <c r="V170" i="10"/>
  <c r="U170" i="10"/>
  <c r="AJ169" i="10"/>
  <c r="AI169" i="10"/>
  <c r="AH169" i="10"/>
  <c r="AG169" i="10"/>
  <c r="AF169" i="10"/>
  <c r="AE169" i="10"/>
  <c r="AD169" i="10"/>
  <c r="AC169" i="10"/>
  <c r="AB169" i="10"/>
  <c r="AA169" i="10"/>
  <c r="Z169" i="10"/>
  <c r="Y169" i="10"/>
  <c r="X169" i="10"/>
  <c r="W169" i="10"/>
  <c r="V169" i="10"/>
  <c r="U169" i="10"/>
  <c r="AJ168" i="10"/>
  <c r="AI168" i="10"/>
  <c r="AH168" i="10"/>
  <c r="AG168" i="10"/>
  <c r="AF168" i="10"/>
  <c r="AE168" i="10"/>
  <c r="AD168" i="10"/>
  <c r="AC168" i="10"/>
  <c r="AB168" i="10"/>
  <c r="AA168" i="10"/>
  <c r="Z168" i="10"/>
  <c r="Y168" i="10"/>
  <c r="X168" i="10"/>
  <c r="W168" i="10"/>
  <c r="V168" i="10"/>
  <c r="U168" i="10"/>
  <c r="AJ167" i="10"/>
  <c r="AI167" i="10"/>
  <c r="AH167" i="10"/>
  <c r="AG167" i="10"/>
  <c r="AF167" i="10"/>
  <c r="AE167" i="10"/>
  <c r="AD167" i="10"/>
  <c r="AC167" i="10"/>
  <c r="AB167" i="10"/>
  <c r="AA167" i="10"/>
  <c r="Z167" i="10"/>
  <c r="Y167" i="10"/>
  <c r="X167" i="10"/>
  <c r="W167" i="10"/>
  <c r="V167" i="10"/>
  <c r="U167" i="10"/>
  <c r="AJ166" i="10"/>
  <c r="AI166" i="10"/>
  <c r="AH166" i="10"/>
  <c r="AG166" i="10"/>
  <c r="AF166" i="10"/>
  <c r="AE166" i="10"/>
  <c r="AD166" i="10"/>
  <c r="AC166" i="10"/>
  <c r="AB166" i="10"/>
  <c r="AA166" i="10"/>
  <c r="Z166" i="10"/>
  <c r="Y166" i="10"/>
  <c r="X166" i="10"/>
  <c r="W166" i="10"/>
  <c r="V166" i="10"/>
  <c r="U166" i="10"/>
  <c r="AJ165" i="10"/>
  <c r="AI165" i="10"/>
  <c r="AH165" i="10"/>
  <c r="AG165" i="10"/>
  <c r="AF165" i="10"/>
  <c r="AE165" i="10"/>
  <c r="AD165" i="10"/>
  <c r="AC165" i="10"/>
  <c r="AB165" i="10"/>
  <c r="AA165" i="10"/>
  <c r="Z165" i="10"/>
  <c r="Y165" i="10"/>
  <c r="X165" i="10"/>
  <c r="W165" i="10"/>
  <c r="V165" i="10"/>
  <c r="U165" i="10"/>
  <c r="AJ164" i="10"/>
  <c r="AI164" i="10"/>
  <c r="AH164" i="10"/>
  <c r="AG164" i="10"/>
  <c r="AF164" i="10"/>
  <c r="AE164" i="10"/>
  <c r="AD164" i="10"/>
  <c r="AC164" i="10"/>
  <c r="AB164" i="10"/>
  <c r="AA164" i="10"/>
  <c r="Z164" i="10"/>
  <c r="Y164" i="10"/>
  <c r="X164" i="10"/>
  <c r="W164" i="10"/>
  <c r="V164" i="10"/>
  <c r="U164" i="10"/>
  <c r="AJ163" i="10"/>
  <c r="AI163" i="10"/>
  <c r="AH163" i="10"/>
  <c r="AG163" i="10"/>
  <c r="AF163" i="10"/>
  <c r="AE163" i="10"/>
  <c r="AD163" i="10"/>
  <c r="AC163" i="10"/>
  <c r="AB163" i="10"/>
  <c r="AA163" i="10"/>
  <c r="Z163" i="10"/>
  <c r="Y163" i="10"/>
  <c r="X163" i="10"/>
  <c r="W163" i="10"/>
  <c r="V163" i="10"/>
  <c r="U163" i="10"/>
  <c r="AJ162" i="10"/>
  <c r="AI162" i="10"/>
  <c r="AH162" i="10"/>
  <c r="AG162" i="10"/>
  <c r="AF162" i="10"/>
  <c r="AE162" i="10"/>
  <c r="AD162" i="10"/>
  <c r="AC162" i="10"/>
  <c r="AB162" i="10"/>
  <c r="AA162" i="10"/>
  <c r="Z162" i="10"/>
  <c r="Y162" i="10"/>
  <c r="X162" i="10"/>
  <c r="W162" i="10"/>
  <c r="V162" i="10"/>
  <c r="U162" i="10"/>
  <c r="AJ161" i="10"/>
  <c r="AI161" i="10"/>
  <c r="AH161" i="10"/>
  <c r="AG161" i="10"/>
  <c r="AF161" i="10"/>
  <c r="AE161" i="10"/>
  <c r="AD161" i="10"/>
  <c r="AC161" i="10"/>
  <c r="AB161" i="10"/>
  <c r="AA161" i="10"/>
  <c r="Z161" i="10"/>
  <c r="Y161" i="10"/>
  <c r="X161" i="10"/>
  <c r="W161" i="10"/>
  <c r="V161" i="10"/>
  <c r="U161" i="10"/>
  <c r="AJ160" i="10"/>
  <c r="AI160" i="10"/>
  <c r="AH160" i="10"/>
  <c r="AG160" i="10"/>
  <c r="AF160" i="10"/>
  <c r="AE160" i="10"/>
  <c r="AD160" i="10"/>
  <c r="AC160" i="10"/>
  <c r="AB160" i="10"/>
  <c r="AA160" i="10"/>
  <c r="Z160" i="10"/>
  <c r="Y160" i="10"/>
  <c r="X160" i="10"/>
  <c r="W160" i="10"/>
  <c r="V160" i="10"/>
  <c r="U160" i="10"/>
  <c r="AJ159" i="10"/>
  <c r="AI159" i="10"/>
  <c r="AH159" i="10"/>
  <c r="AG159" i="10"/>
  <c r="AF159" i="10"/>
  <c r="AE159" i="10"/>
  <c r="AD159" i="10"/>
  <c r="AC159" i="10"/>
  <c r="AB159" i="10"/>
  <c r="AA159" i="10"/>
  <c r="Z159" i="10"/>
  <c r="Y159" i="10"/>
  <c r="X159" i="10"/>
  <c r="W159" i="10"/>
  <c r="V159" i="10"/>
  <c r="U159" i="10"/>
  <c r="AJ158" i="10"/>
  <c r="AI158" i="10"/>
  <c r="AH158" i="10"/>
  <c r="AG158" i="10"/>
  <c r="AF158" i="10"/>
  <c r="AE158" i="10"/>
  <c r="AD158" i="10"/>
  <c r="AC158" i="10"/>
  <c r="AB158" i="10"/>
  <c r="AA158" i="10"/>
  <c r="Z158" i="10"/>
  <c r="Y158" i="10"/>
  <c r="X158" i="10"/>
  <c r="W158" i="10"/>
  <c r="V158" i="10"/>
  <c r="U158" i="10"/>
  <c r="AJ157" i="10"/>
  <c r="AI157" i="10"/>
  <c r="AH157" i="10"/>
  <c r="AG157" i="10"/>
  <c r="AF157" i="10"/>
  <c r="AE157" i="10"/>
  <c r="AD157" i="10"/>
  <c r="AC157" i="10"/>
  <c r="AB157" i="10"/>
  <c r="AA157" i="10"/>
  <c r="Z157" i="10"/>
  <c r="Y157" i="10"/>
  <c r="X157" i="10"/>
  <c r="W157" i="10"/>
  <c r="V157" i="10"/>
  <c r="U157" i="10"/>
  <c r="AJ156" i="10"/>
  <c r="AI156" i="10"/>
  <c r="AH156" i="10"/>
  <c r="AG156" i="10"/>
  <c r="AF156" i="10"/>
  <c r="AE156" i="10"/>
  <c r="AD156" i="10"/>
  <c r="AC156" i="10"/>
  <c r="AB156" i="10"/>
  <c r="AA156" i="10"/>
  <c r="Z156" i="10"/>
  <c r="Y156" i="10"/>
  <c r="X156" i="10"/>
  <c r="W156" i="10"/>
  <c r="V156" i="10"/>
  <c r="U156" i="10"/>
  <c r="AJ155" i="10"/>
  <c r="AI155" i="10"/>
  <c r="AH155" i="10"/>
  <c r="AG155" i="10"/>
  <c r="AF155" i="10"/>
  <c r="AE155" i="10"/>
  <c r="AD155" i="10"/>
  <c r="AC155" i="10"/>
  <c r="AB155" i="10"/>
  <c r="AA155" i="10"/>
  <c r="Z155" i="10"/>
  <c r="Y155" i="10"/>
  <c r="X155" i="10"/>
  <c r="W155" i="10"/>
  <c r="V155" i="10"/>
  <c r="U155" i="10"/>
  <c r="AJ154" i="10"/>
  <c r="AI154" i="10"/>
  <c r="AH154" i="10"/>
  <c r="AG154" i="10"/>
  <c r="AF154" i="10"/>
  <c r="AE154" i="10"/>
  <c r="AD154" i="10"/>
  <c r="AC154" i="10"/>
  <c r="AB154" i="10"/>
  <c r="AA154" i="10"/>
  <c r="Z154" i="10"/>
  <c r="Y154" i="10"/>
  <c r="X154" i="10"/>
  <c r="W154" i="10"/>
  <c r="V154" i="10"/>
  <c r="U154" i="10"/>
  <c r="AJ153" i="10"/>
  <c r="AI153" i="10"/>
  <c r="AH153" i="10"/>
  <c r="AG153" i="10"/>
  <c r="AF153" i="10"/>
  <c r="AE153" i="10"/>
  <c r="AD153" i="10"/>
  <c r="AC153" i="10"/>
  <c r="AB153" i="10"/>
  <c r="AA153" i="10"/>
  <c r="Z153" i="10"/>
  <c r="Y153" i="10"/>
  <c r="X153" i="10"/>
  <c r="W153" i="10"/>
  <c r="V153" i="10"/>
  <c r="U153" i="10"/>
  <c r="AJ152" i="10"/>
  <c r="AI152" i="10"/>
  <c r="AH152" i="10"/>
  <c r="AG152" i="10"/>
  <c r="AF152" i="10"/>
  <c r="AE152" i="10"/>
  <c r="AD152" i="10"/>
  <c r="AC152" i="10"/>
  <c r="AB152" i="10"/>
  <c r="AA152" i="10"/>
  <c r="Z152" i="10"/>
  <c r="Y152" i="10"/>
  <c r="X152" i="10"/>
  <c r="W152" i="10"/>
  <c r="V152" i="10"/>
  <c r="U152" i="10"/>
  <c r="AJ151" i="10"/>
  <c r="AI151" i="10"/>
  <c r="AH151" i="10"/>
  <c r="AG151" i="10"/>
  <c r="AF151" i="10"/>
  <c r="AE151" i="10"/>
  <c r="AD151" i="10"/>
  <c r="AC151" i="10"/>
  <c r="AB151" i="10"/>
  <c r="AA151" i="10"/>
  <c r="Z151" i="10"/>
  <c r="Y151" i="10"/>
  <c r="X151" i="10"/>
  <c r="W151" i="10"/>
  <c r="V151" i="10"/>
  <c r="U151" i="10"/>
  <c r="AJ150" i="10"/>
  <c r="AI150" i="10"/>
  <c r="AH150" i="10"/>
  <c r="AG150" i="10"/>
  <c r="AF150" i="10"/>
  <c r="AE150" i="10"/>
  <c r="AD150" i="10"/>
  <c r="AC150" i="10"/>
  <c r="AB150" i="10"/>
  <c r="AA150" i="10"/>
  <c r="Z150" i="10"/>
  <c r="Y150" i="10"/>
  <c r="X150" i="10"/>
  <c r="W150" i="10"/>
  <c r="V150" i="10"/>
  <c r="U150" i="10"/>
  <c r="AJ149" i="10"/>
  <c r="AI149" i="10"/>
  <c r="AH149" i="10"/>
  <c r="AG149" i="10"/>
  <c r="AF149" i="10"/>
  <c r="AE149" i="10"/>
  <c r="AD149" i="10"/>
  <c r="AC149" i="10"/>
  <c r="AB149" i="10"/>
  <c r="AA149" i="10"/>
  <c r="Z149" i="10"/>
  <c r="Y149" i="10"/>
  <c r="X149" i="10"/>
  <c r="W149" i="10"/>
  <c r="V149" i="10"/>
  <c r="U149" i="10"/>
  <c r="AJ148" i="10"/>
  <c r="AI148" i="10"/>
  <c r="AH148" i="10"/>
  <c r="AG148" i="10"/>
  <c r="AF148" i="10"/>
  <c r="AE148" i="10"/>
  <c r="AD148" i="10"/>
  <c r="AC148" i="10"/>
  <c r="AB148" i="10"/>
  <c r="AA148" i="10"/>
  <c r="Z148" i="10"/>
  <c r="Y148" i="10"/>
  <c r="X148" i="10"/>
  <c r="W148" i="10"/>
  <c r="V148" i="10"/>
  <c r="U148" i="10"/>
  <c r="AJ147" i="10"/>
  <c r="AI147" i="10"/>
  <c r="AH147" i="10"/>
  <c r="AG147" i="10"/>
  <c r="AF147" i="10"/>
  <c r="AE147" i="10"/>
  <c r="AD147" i="10"/>
  <c r="AC147" i="10"/>
  <c r="AB147" i="10"/>
  <c r="AA147" i="10"/>
  <c r="Z147" i="10"/>
  <c r="Y147" i="10"/>
  <c r="X147" i="10"/>
  <c r="W147" i="10"/>
  <c r="V147" i="10"/>
  <c r="U147" i="10"/>
  <c r="AJ146" i="10"/>
  <c r="AI146" i="10"/>
  <c r="AH146" i="10"/>
  <c r="AG146" i="10"/>
  <c r="AF146" i="10"/>
  <c r="AE146" i="10"/>
  <c r="AD146" i="10"/>
  <c r="AC146" i="10"/>
  <c r="AB146" i="10"/>
  <c r="AA146" i="10"/>
  <c r="Z146" i="10"/>
  <c r="Y146" i="10"/>
  <c r="X146" i="10"/>
  <c r="W146" i="10"/>
  <c r="V146" i="10"/>
  <c r="U146" i="10"/>
  <c r="AJ145" i="10"/>
  <c r="AI145" i="10"/>
  <c r="AH145" i="10"/>
  <c r="AG145" i="10"/>
  <c r="AF145" i="10"/>
  <c r="AE145" i="10"/>
  <c r="AD145" i="10"/>
  <c r="AC145" i="10"/>
  <c r="AB145" i="10"/>
  <c r="AA145" i="10"/>
  <c r="Z145" i="10"/>
  <c r="Y145" i="10"/>
  <c r="X145" i="10"/>
  <c r="W145" i="10"/>
  <c r="V145" i="10"/>
  <c r="U145" i="10"/>
  <c r="AJ144" i="10"/>
  <c r="AI144" i="10"/>
  <c r="AH144" i="10"/>
  <c r="AG144" i="10"/>
  <c r="AF144" i="10"/>
  <c r="AE144" i="10"/>
  <c r="AD144" i="10"/>
  <c r="AC144" i="10"/>
  <c r="AB144" i="10"/>
  <c r="AA144" i="10"/>
  <c r="Z144" i="10"/>
  <c r="Y144" i="10"/>
  <c r="X144" i="10"/>
  <c r="W144" i="10"/>
  <c r="V144" i="10"/>
  <c r="U144" i="10"/>
  <c r="AJ143" i="10"/>
  <c r="AI143" i="10"/>
  <c r="AH143" i="10"/>
  <c r="AG143" i="10"/>
  <c r="AF143" i="10"/>
  <c r="AE143" i="10"/>
  <c r="AD143" i="10"/>
  <c r="AC143" i="10"/>
  <c r="AB143" i="10"/>
  <c r="AA143" i="10"/>
  <c r="Z143" i="10"/>
  <c r="Y143" i="10"/>
  <c r="X143" i="10"/>
  <c r="W143" i="10"/>
  <c r="V143" i="10"/>
  <c r="U143" i="10"/>
  <c r="AJ142" i="10"/>
  <c r="AI142" i="10"/>
  <c r="AH142" i="10"/>
  <c r="AG142" i="10"/>
  <c r="AF142" i="10"/>
  <c r="AE142" i="10"/>
  <c r="AD142" i="10"/>
  <c r="AC142" i="10"/>
  <c r="AB142" i="10"/>
  <c r="AA142" i="10"/>
  <c r="Z142" i="10"/>
  <c r="Y142" i="10"/>
  <c r="X142" i="10"/>
  <c r="W142" i="10"/>
  <c r="V142" i="10"/>
  <c r="U142" i="10"/>
  <c r="AJ141" i="10"/>
  <c r="AI141" i="10"/>
  <c r="AH141" i="10"/>
  <c r="AG141" i="10"/>
  <c r="AF141" i="10"/>
  <c r="AE141" i="10"/>
  <c r="AD141" i="10"/>
  <c r="AC141" i="10"/>
  <c r="AB141" i="10"/>
  <c r="AA141" i="10"/>
  <c r="Z141" i="10"/>
  <c r="Y141" i="10"/>
  <c r="X141" i="10"/>
  <c r="W141" i="10"/>
  <c r="V141" i="10"/>
  <c r="U141" i="10"/>
  <c r="AJ140" i="10"/>
  <c r="AI140" i="10"/>
  <c r="AH140" i="10"/>
  <c r="AG140" i="10"/>
  <c r="AF140" i="10"/>
  <c r="AE140" i="10"/>
  <c r="AD140" i="10"/>
  <c r="AC140" i="10"/>
  <c r="AB140" i="10"/>
  <c r="AA140" i="10"/>
  <c r="Z140" i="10"/>
  <c r="Y140" i="10"/>
  <c r="X140" i="10"/>
  <c r="W140" i="10"/>
  <c r="V140" i="10"/>
  <c r="U140" i="10"/>
  <c r="AJ139" i="10"/>
  <c r="AI139" i="10"/>
  <c r="AH139" i="10"/>
  <c r="AG139" i="10"/>
  <c r="AF139" i="10"/>
  <c r="AE139" i="10"/>
  <c r="AD139" i="10"/>
  <c r="AC139" i="10"/>
  <c r="AB139" i="10"/>
  <c r="AA139" i="10"/>
  <c r="Z139" i="10"/>
  <c r="Y139" i="10"/>
  <c r="X139" i="10"/>
  <c r="W139" i="10"/>
  <c r="V139" i="10"/>
  <c r="U139" i="10"/>
  <c r="AJ138" i="10"/>
  <c r="AI138" i="10"/>
  <c r="AH138" i="10"/>
  <c r="AG138" i="10"/>
  <c r="AF138" i="10"/>
  <c r="AE138" i="10"/>
  <c r="AD138" i="10"/>
  <c r="AC138" i="10"/>
  <c r="AB138" i="10"/>
  <c r="AA138" i="10"/>
  <c r="Z138" i="10"/>
  <c r="Y138" i="10"/>
  <c r="X138" i="10"/>
  <c r="W138" i="10"/>
  <c r="V138" i="10"/>
  <c r="U138" i="10"/>
  <c r="AJ137" i="10"/>
  <c r="AI137" i="10"/>
  <c r="AH137" i="10"/>
  <c r="AG137" i="10"/>
  <c r="AF137" i="10"/>
  <c r="AE137" i="10"/>
  <c r="AD137" i="10"/>
  <c r="AC137" i="10"/>
  <c r="AB137" i="10"/>
  <c r="AA137" i="10"/>
  <c r="Z137" i="10"/>
  <c r="Y137" i="10"/>
  <c r="X137" i="10"/>
  <c r="W137" i="10"/>
  <c r="V137" i="10"/>
  <c r="U137" i="10"/>
  <c r="AJ136" i="10"/>
  <c r="AI136" i="10"/>
  <c r="AH136" i="10"/>
  <c r="AG136" i="10"/>
  <c r="AF136" i="10"/>
  <c r="AE136" i="10"/>
  <c r="AD136" i="10"/>
  <c r="AC136" i="10"/>
  <c r="AB136" i="10"/>
  <c r="AA136" i="10"/>
  <c r="Z136" i="10"/>
  <c r="Y136" i="10"/>
  <c r="X136" i="10"/>
  <c r="W136" i="10"/>
  <c r="V136" i="10"/>
  <c r="U136" i="10"/>
  <c r="AJ135" i="10"/>
  <c r="AI135" i="10"/>
  <c r="AH135" i="10"/>
  <c r="AG135" i="10"/>
  <c r="AF135" i="10"/>
  <c r="AE135" i="10"/>
  <c r="AD135" i="10"/>
  <c r="AC135" i="10"/>
  <c r="AB135" i="10"/>
  <c r="AA135" i="10"/>
  <c r="Z135" i="10"/>
  <c r="Y135" i="10"/>
  <c r="X135" i="10"/>
  <c r="W135" i="10"/>
  <c r="V135" i="10"/>
  <c r="U135" i="10"/>
  <c r="AJ134" i="10"/>
  <c r="AI134" i="10"/>
  <c r="AH134" i="10"/>
  <c r="AG134" i="10"/>
  <c r="AF134" i="10"/>
  <c r="AE134" i="10"/>
  <c r="AD134" i="10"/>
  <c r="AC134" i="10"/>
  <c r="AB134" i="10"/>
  <c r="AA134" i="10"/>
  <c r="Z134" i="10"/>
  <c r="Y134" i="10"/>
  <c r="X134" i="10"/>
  <c r="W134" i="10"/>
  <c r="V134" i="10"/>
  <c r="U134" i="10"/>
  <c r="AJ133" i="10"/>
  <c r="AI133" i="10"/>
  <c r="AH133" i="10"/>
  <c r="AG133" i="10"/>
  <c r="AF133" i="10"/>
  <c r="AE133" i="10"/>
  <c r="AD133" i="10"/>
  <c r="AC133" i="10"/>
  <c r="AB133" i="10"/>
  <c r="AA133" i="10"/>
  <c r="Z133" i="10"/>
  <c r="Y133" i="10"/>
  <c r="X133" i="10"/>
  <c r="W133" i="10"/>
  <c r="V133" i="10"/>
  <c r="U133" i="10"/>
  <c r="AJ132" i="10"/>
  <c r="AI132" i="10"/>
  <c r="AH132" i="10"/>
  <c r="AG132" i="10"/>
  <c r="AF132" i="10"/>
  <c r="AE132" i="10"/>
  <c r="AD132" i="10"/>
  <c r="AC132" i="10"/>
  <c r="AB132" i="10"/>
  <c r="AA132" i="10"/>
  <c r="Z132" i="10"/>
  <c r="Y132" i="10"/>
  <c r="X132" i="10"/>
  <c r="W132" i="10"/>
  <c r="V132" i="10"/>
  <c r="U132" i="10"/>
  <c r="AJ131" i="10"/>
  <c r="AI131" i="10"/>
  <c r="AH131" i="10"/>
  <c r="AG131" i="10"/>
  <c r="AF131" i="10"/>
  <c r="AE131" i="10"/>
  <c r="AD131" i="10"/>
  <c r="AC131" i="10"/>
  <c r="AB131" i="10"/>
  <c r="AA131" i="10"/>
  <c r="Z131" i="10"/>
  <c r="Y131" i="10"/>
  <c r="X131" i="10"/>
  <c r="W131" i="10"/>
  <c r="V131" i="10"/>
  <c r="U131" i="10"/>
  <c r="AJ130" i="10"/>
  <c r="AI130" i="10"/>
  <c r="AH130" i="10"/>
  <c r="AG130" i="10"/>
  <c r="AF130" i="10"/>
  <c r="AE130" i="10"/>
  <c r="AD130" i="10"/>
  <c r="AC130" i="10"/>
  <c r="AB130" i="10"/>
  <c r="AA130" i="10"/>
  <c r="Z130" i="10"/>
  <c r="Y130" i="10"/>
  <c r="X130" i="10"/>
  <c r="W130" i="10"/>
  <c r="V130" i="10"/>
  <c r="U130" i="10"/>
  <c r="AJ129" i="10"/>
  <c r="AI129" i="10"/>
  <c r="AH129" i="10"/>
  <c r="AG129" i="10"/>
  <c r="AF129" i="10"/>
  <c r="AE129" i="10"/>
  <c r="AD129" i="10"/>
  <c r="AC129" i="10"/>
  <c r="AB129" i="10"/>
  <c r="AA129" i="10"/>
  <c r="Z129" i="10"/>
  <c r="Y129" i="10"/>
  <c r="X129" i="10"/>
  <c r="W129" i="10"/>
  <c r="V129" i="10"/>
  <c r="U129" i="10"/>
  <c r="AJ128" i="10"/>
  <c r="AI128" i="10"/>
  <c r="AH128" i="10"/>
  <c r="AG128" i="10"/>
  <c r="AF128" i="10"/>
  <c r="AE128" i="10"/>
  <c r="AD128" i="10"/>
  <c r="AC128" i="10"/>
  <c r="AB128" i="10"/>
  <c r="AA128" i="10"/>
  <c r="Z128" i="10"/>
  <c r="Y128" i="10"/>
  <c r="X128" i="10"/>
  <c r="W128" i="10"/>
  <c r="V128" i="10"/>
  <c r="U128" i="10"/>
  <c r="AJ127" i="10"/>
  <c r="AI127" i="10"/>
  <c r="AH127" i="10"/>
  <c r="AG127" i="10"/>
  <c r="AF127" i="10"/>
  <c r="AE127" i="10"/>
  <c r="AD127" i="10"/>
  <c r="AC127" i="10"/>
  <c r="AB127" i="10"/>
  <c r="AA127" i="10"/>
  <c r="Z127" i="10"/>
  <c r="Y127" i="10"/>
  <c r="X127" i="10"/>
  <c r="W127" i="10"/>
  <c r="V127" i="10"/>
  <c r="U127" i="10"/>
  <c r="AJ126" i="10"/>
  <c r="AI126" i="10"/>
  <c r="AH126" i="10"/>
  <c r="AG126" i="10"/>
  <c r="AF126" i="10"/>
  <c r="AE126" i="10"/>
  <c r="AD126" i="10"/>
  <c r="AC126" i="10"/>
  <c r="AB126" i="10"/>
  <c r="AA126" i="10"/>
  <c r="Z126" i="10"/>
  <c r="Y126" i="10"/>
  <c r="X126" i="10"/>
  <c r="W126" i="10"/>
  <c r="V126" i="10"/>
  <c r="U126" i="10"/>
  <c r="AJ125" i="10"/>
  <c r="AI125" i="10"/>
  <c r="AH125" i="10"/>
  <c r="AG125" i="10"/>
  <c r="AF125" i="10"/>
  <c r="AE125" i="10"/>
  <c r="AD125" i="10"/>
  <c r="AC125" i="10"/>
  <c r="AB125" i="10"/>
  <c r="AA125" i="10"/>
  <c r="Z125" i="10"/>
  <c r="Y125" i="10"/>
  <c r="X125" i="10"/>
  <c r="W125" i="10"/>
  <c r="V125" i="10"/>
  <c r="U125" i="10"/>
  <c r="AJ124" i="10"/>
  <c r="AI124" i="10"/>
  <c r="AH124" i="10"/>
  <c r="AG124" i="10"/>
  <c r="AF124" i="10"/>
  <c r="AE124" i="10"/>
  <c r="AD124" i="10"/>
  <c r="AC124" i="10"/>
  <c r="AB124" i="10"/>
  <c r="AA124" i="10"/>
  <c r="Z124" i="10"/>
  <c r="Y124" i="10"/>
  <c r="X124" i="10"/>
  <c r="W124" i="10"/>
  <c r="V124" i="10"/>
  <c r="U124" i="10"/>
  <c r="AJ123" i="10"/>
  <c r="AI123" i="10"/>
  <c r="AH123" i="10"/>
  <c r="AG123" i="10"/>
  <c r="AF123" i="10"/>
  <c r="AE123" i="10"/>
  <c r="AD123" i="10"/>
  <c r="AC123" i="10"/>
  <c r="AB123" i="10"/>
  <c r="AA123" i="10"/>
  <c r="Z123" i="10"/>
  <c r="Y123" i="10"/>
  <c r="X123" i="10"/>
  <c r="W123" i="10"/>
  <c r="V123" i="10"/>
  <c r="U123" i="10"/>
  <c r="AJ122" i="10"/>
  <c r="AI122" i="10"/>
  <c r="AH122" i="10"/>
  <c r="AG122" i="10"/>
  <c r="AF122" i="10"/>
  <c r="AE122" i="10"/>
  <c r="AD122" i="10"/>
  <c r="AC122" i="10"/>
  <c r="AB122" i="10"/>
  <c r="AA122" i="10"/>
  <c r="Z122" i="10"/>
  <c r="Y122" i="10"/>
  <c r="X122" i="10"/>
  <c r="W122" i="10"/>
  <c r="V122" i="10"/>
  <c r="U122" i="10"/>
  <c r="AJ121" i="10"/>
  <c r="AI121" i="10"/>
  <c r="AH121" i="10"/>
  <c r="AG121" i="10"/>
  <c r="AF121" i="10"/>
  <c r="AE121" i="10"/>
  <c r="AD121" i="10"/>
  <c r="AC121" i="10"/>
  <c r="AB121" i="10"/>
  <c r="AA121" i="10"/>
  <c r="Z121" i="10"/>
  <c r="Y121" i="10"/>
  <c r="X121" i="10"/>
  <c r="W121" i="10"/>
  <c r="V121" i="10"/>
  <c r="U121" i="10"/>
  <c r="AJ120" i="10"/>
  <c r="AI120" i="10"/>
  <c r="AH120" i="10"/>
  <c r="AG120" i="10"/>
  <c r="AF120" i="10"/>
  <c r="AE120" i="10"/>
  <c r="AD120" i="10"/>
  <c r="AC120" i="10"/>
  <c r="AB120" i="10"/>
  <c r="AA120" i="10"/>
  <c r="Z120" i="10"/>
  <c r="Y120" i="10"/>
  <c r="X120" i="10"/>
  <c r="W120" i="10"/>
  <c r="V120" i="10"/>
  <c r="U120" i="10"/>
  <c r="AJ119" i="10"/>
  <c r="AI119" i="10"/>
  <c r="AH119" i="10"/>
  <c r="AG119" i="10"/>
  <c r="AF119" i="10"/>
  <c r="AE119" i="10"/>
  <c r="AD119" i="10"/>
  <c r="AC119" i="10"/>
  <c r="AB119" i="10"/>
  <c r="AA119" i="10"/>
  <c r="Z119" i="10"/>
  <c r="Y119" i="10"/>
  <c r="X119" i="10"/>
  <c r="W119" i="10"/>
  <c r="V119" i="10"/>
  <c r="U119" i="10"/>
  <c r="AJ118" i="10"/>
  <c r="AI118" i="10"/>
  <c r="AH118" i="10"/>
  <c r="AG118" i="10"/>
  <c r="AF118" i="10"/>
  <c r="AE118" i="10"/>
  <c r="AD118" i="10"/>
  <c r="AC118" i="10"/>
  <c r="AB118" i="10"/>
  <c r="AA118" i="10"/>
  <c r="Z118" i="10"/>
  <c r="Y118" i="10"/>
  <c r="X118" i="10"/>
  <c r="W118" i="10"/>
  <c r="V118" i="10"/>
  <c r="U118" i="10"/>
  <c r="AJ117" i="10"/>
  <c r="AI117" i="10"/>
  <c r="AH117" i="10"/>
  <c r="AG117" i="10"/>
  <c r="AF117" i="10"/>
  <c r="AE117" i="10"/>
  <c r="AD117" i="10"/>
  <c r="AC117" i="10"/>
  <c r="AB117" i="10"/>
  <c r="AA117" i="10"/>
  <c r="Z117" i="10"/>
  <c r="Y117" i="10"/>
  <c r="X117" i="10"/>
  <c r="W117" i="10"/>
  <c r="V117" i="10"/>
  <c r="U117" i="10"/>
  <c r="AJ116" i="10"/>
  <c r="AI116" i="10"/>
  <c r="AH116" i="10"/>
  <c r="AG116" i="10"/>
  <c r="AF116" i="10"/>
  <c r="AE116" i="10"/>
  <c r="AD116" i="10"/>
  <c r="AC116" i="10"/>
  <c r="AB116" i="10"/>
  <c r="AA116" i="10"/>
  <c r="Z116" i="10"/>
  <c r="Y116" i="10"/>
  <c r="X116" i="10"/>
  <c r="W116" i="10"/>
  <c r="V116" i="10"/>
  <c r="U116" i="10"/>
  <c r="AJ115" i="10"/>
  <c r="AI115" i="10"/>
  <c r="AH115" i="10"/>
  <c r="AG115" i="10"/>
  <c r="AF115" i="10"/>
  <c r="AE115" i="10"/>
  <c r="AD115" i="10"/>
  <c r="AC115" i="10"/>
  <c r="AB115" i="10"/>
  <c r="AA115" i="10"/>
  <c r="Z115" i="10"/>
  <c r="Y115" i="10"/>
  <c r="X115" i="10"/>
  <c r="W115" i="10"/>
  <c r="V115" i="10"/>
  <c r="U115" i="10"/>
  <c r="AJ114" i="10"/>
  <c r="AI114" i="10"/>
  <c r="AH114" i="10"/>
  <c r="AG114" i="10"/>
  <c r="AF114" i="10"/>
  <c r="AE114" i="10"/>
  <c r="AD114" i="10"/>
  <c r="AC114" i="10"/>
  <c r="AB114" i="10"/>
  <c r="AA114" i="10"/>
  <c r="Z114" i="10"/>
  <c r="Y114" i="10"/>
  <c r="X114" i="10"/>
  <c r="W114" i="10"/>
  <c r="V114" i="10"/>
  <c r="U114" i="10"/>
  <c r="AJ113" i="10"/>
  <c r="AI113" i="10"/>
  <c r="AH113" i="10"/>
  <c r="AG113" i="10"/>
  <c r="AF113" i="10"/>
  <c r="AE113" i="10"/>
  <c r="AD113" i="10"/>
  <c r="AC113" i="10"/>
  <c r="AB113" i="10"/>
  <c r="AA113" i="10"/>
  <c r="Z113" i="10"/>
  <c r="Y113" i="10"/>
  <c r="X113" i="10"/>
  <c r="W113" i="10"/>
  <c r="V113" i="10"/>
  <c r="U113" i="10"/>
  <c r="AJ112" i="10"/>
  <c r="AI112" i="10"/>
  <c r="AH112" i="10"/>
  <c r="AG112" i="10"/>
  <c r="AF112" i="10"/>
  <c r="AE112" i="10"/>
  <c r="AD112" i="10"/>
  <c r="AC112" i="10"/>
  <c r="AB112" i="10"/>
  <c r="AA112" i="10"/>
  <c r="Z112" i="10"/>
  <c r="Y112" i="10"/>
  <c r="X112" i="10"/>
  <c r="W112" i="10"/>
  <c r="V112" i="10"/>
  <c r="U112" i="10"/>
  <c r="AJ111" i="10"/>
  <c r="AI111" i="10"/>
  <c r="AH111" i="10"/>
  <c r="AG111" i="10"/>
  <c r="AF111" i="10"/>
  <c r="AE111" i="10"/>
  <c r="AD111" i="10"/>
  <c r="AC111" i="10"/>
  <c r="AB111" i="10"/>
  <c r="AA111" i="10"/>
  <c r="Z111" i="10"/>
  <c r="Y111" i="10"/>
  <c r="X111" i="10"/>
  <c r="W111" i="10"/>
  <c r="V111" i="10"/>
  <c r="U111" i="10"/>
  <c r="AJ110" i="10"/>
  <c r="AI110" i="10"/>
  <c r="AH110" i="10"/>
  <c r="AG110" i="10"/>
  <c r="AF110" i="10"/>
  <c r="AE110" i="10"/>
  <c r="AD110" i="10"/>
  <c r="AC110" i="10"/>
  <c r="AB110" i="10"/>
  <c r="AA110" i="10"/>
  <c r="Z110" i="10"/>
  <c r="Y110" i="10"/>
  <c r="X110" i="10"/>
  <c r="W110" i="10"/>
  <c r="V110" i="10"/>
  <c r="U110" i="10"/>
  <c r="AJ109" i="10"/>
  <c r="AI109" i="10"/>
  <c r="AH109" i="10"/>
  <c r="AG109" i="10"/>
  <c r="AF109" i="10"/>
  <c r="AE109" i="10"/>
  <c r="AD109" i="10"/>
  <c r="AC109" i="10"/>
  <c r="AB109" i="10"/>
  <c r="AA109" i="10"/>
  <c r="Z109" i="10"/>
  <c r="Y109" i="10"/>
  <c r="X109" i="10"/>
  <c r="W109" i="10"/>
  <c r="V109" i="10"/>
  <c r="U109" i="10"/>
  <c r="AJ108" i="10"/>
  <c r="AI108" i="10"/>
  <c r="AH108" i="10"/>
  <c r="AG108" i="10"/>
  <c r="AF108" i="10"/>
  <c r="AE108" i="10"/>
  <c r="AD108" i="10"/>
  <c r="AC108" i="10"/>
  <c r="AB108" i="10"/>
  <c r="AA108" i="10"/>
  <c r="Z108" i="10"/>
  <c r="Y108" i="10"/>
  <c r="X108" i="10"/>
  <c r="W108" i="10"/>
  <c r="V108" i="10"/>
  <c r="U108" i="10"/>
  <c r="AJ107" i="10"/>
  <c r="AI107" i="10"/>
  <c r="AH107" i="10"/>
  <c r="AG107" i="10"/>
  <c r="AF107" i="10"/>
  <c r="AE107" i="10"/>
  <c r="AD107" i="10"/>
  <c r="AC107" i="10"/>
  <c r="AB107" i="10"/>
  <c r="AA107" i="10"/>
  <c r="Z107" i="10"/>
  <c r="Y107" i="10"/>
  <c r="X107" i="10"/>
  <c r="W107" i="10"/>
  <c r="V107" i="10"/>
  <c r="U107" i="10"/>
  <c r="AJ106" i="10"/>
  <c r="AI106" i="10"/>
  <c r="AH106" i="10"/>
  <c r="AG106" i="10"/>
  <c r="AF106" i="10"/>
  <c r="AE106" i="10"/>
  <c r="AD106" i="10"/>
  <c r="AC106" i="10"/>
  <c r="AB106" i="10"/>
  <c r="AA106" i="10"/>
  <c r="Z106" i="10"/>
  <c r="Y106" i="10"/>
  <c r="X106" i="10"/>
  <c r="W106" i="10"/>
  <c r="V106" i="10"/>
  <c r="U106" i="10"/>
  <c r="AJ105" i="10"/>
  <c r="AI105" i="10"/>
  <c r="AH105" i="10"/>
  <c r="AG105" i="10"/>
  <c r="AF105" i="10"/>
  <c r="AE105" i="10"/>
  <c r="AD105" i="10"/>
  <c r="AC105" i="10"/>
  <c r="AB105" i="10"/>
  <c r="AA105" i="10"/>
  <c r="Z105" i="10"/>
  <c r="Y105" i="10"/>
  <c r="X105" i="10"/>
  <c r="W105" i="10"/>
  <c r="V105" i="10"/>
  <c r="U105" i="10"/>
  <c r="AJ104" i="10"/>
  <c r="AI104" i="10"/>
  <c r="AH104" i="10"/>
  <c r="AG104" i="10"/>
  <c r="AF104" i="10"/>
  <c r="AE104" i="10"/>
  <c r="AD104" i="10"/>
  <c r="AC104" i="10"/>
  <c r="AB104" i="10"/>
  <c r="AA104" i="10"/>
  <c r="Z104" i="10"/>
  <c r="Y104" i="10"/>
  <c r="X104" i="10"/>
  <c r="W104" i="10"/>
  <c r="V104" i="10"/>
  <c r="U104" i="10"/>
  <c r="AJ103" i="10"/>
  <c r="AI103" i="10"/>
  <c r="AH103" i="10"/>
  <c r="AG103" i="10"/>
  <c r="AF103" i="10"/>
  <c r="AE103" i="10"/>
  <c r="AD103" i="10"/>
  <c r="AC103" i="10"/>
  <c r="AB103" i="10"/>
  <c r="AA103" i="10"/>
  <c r="Z103" i="10"/>
  <c r="Y103" i="10"/>
  <c r="X103" i="10"/>
  <c r="W103" i="10"/>
  <c r="V103" i="10"/>
  <c r="U103" i="10"/>
  <c r="AJ102" i="10"/>
  <c r="AI102" i="10"/>
  <c r="AH102" i="10"/>
  <c r="AG102" i="10"/>
  <c r="AF102" i="10"/>
  <c r="AE102" i="10"/>
  <c r="AD102" i="10"/>
  <c r="AC102" i="10"/>
  <c r="AB102" i="10"/>
  <c r="AA102" i="10"/>
  <c r="Z102" i="10"/>
  <c r="Y102" i="10"/>
  <c r="X102" i="10"/>
  <c r="W102" i="10"/>
  <c r="V102" i="10"/>
  <c r="U102" i="10"/>
  <c r="AJ101" i="10"/>
  <c r="AI101" i="10"/>
  <c r="AH101" i="10"/>
  <c r="AG101" i="10"/>
  <c r="AF101" i="10"/>
  <c r="AE101" i="10"/>
  <c r="AD101" i="10"/>
  <c r="AC101" i="10"/>
  <c r="AB101" i="10"/>
  <c r="AA101" i="10"/>
  <c r="Z101" i="10"/>
  <c r="Y101" i="10"/>
  <c r="X101" i="10"/>
  <c r="W101" i="10"/>
  <c r="V101" i="10"/>
  <c r="U101" i="10"/>
  <c r="AJ100" i="10"/>
  <c r="AI100" i="10"/>
  <c r="AH100" i="10"/>
  <c r="AG100" i="10"/>
  <c r="AF100" i="10"/>
  <c r="AE100" i="10"/>
  <c r="AD100" i="10"/>
  <c r="AC100" i="10"/>
  <c r="AB100" i="10"/>
  <c r="AA100" i="10"/>
  <c r="Z100" i="10"/>
  <c r="Y100" i="10"/>
  <c r="X100" i="10"/>
  <c r="W100" i="10"/>
  <c r="V100" i="10"/>
  <c r="U100" i="10"/>
  <c r="AJ99" i="10"/>
  <c r="AI99" i="10"/>
  <c r="AH99" i="10"/>
  <c r="AG99" i="10"/>
  <c r="AF99" i="10"/>
  <c r="AE99" i="10"/>
  <c r="AD99" i="10"/>
  <c r="AC99" i="10"/>
  <c r="AB99" i="10"/>
  <c r="AA99" i="10"/>
  <c r="Z99" i="10"/>
  <c r="Y99" i="10"/>
  <c r="X99" i="10"/>
  <c r="W99" i="10"/>
  <c r="V99" i="10"/>
  <c r="U99" i="10"/>
  <c r="AJ98" i="10"/>
  <c r="AI98" i="10"/>
  <c r="AH98" i="10"/>
  <c r="AG98" i="10"/>
  <c r="AF98" i="10"/>
  <c r="AE98" i="10"/>
  <c r="AD98" i="10"/>
  <c r="AC98" i="10"/>
  <c r="AB98" i="10"/>
  <c r="AA98" i="10"/>
  <c r="Z98" i="10"/>
  <c r="Y98" i="10"/>
  <c r="X98" i="10"/>
  <c r="W98" i="10"/>
  <c r="V98" i="10"/>
  <c r="U98" i="10"/>
  <c r="AJ97" i="10"/>
  <c r="AI97" i="10"/>
  <c r="AH97" i="10"/>
  <c r="AG97" i="10"/>
  <c r="AF97" i="10"/>
  <c r="AE97" i="10"/>
  <c r="AD97" i="10"/>
  <c r="AC97" i="10"/>
  <c r="AB97" i="10"/>
  <c r="AA97" i="10"/>
  <c r="Z97" i="10"/>
  <c r="Y97" i="10"/>
  <c r="X97" i="10"/>
  <c r="W97" i="10"/>
  <c r="V97" i="10"/>
  <c r="U97" i="10"/>
  <c r="AJ96" i="10"/>
  <c r="AI96" i="10"/>
  <c r="AH96" i="10"/>
  <c r="AG96" i="10"/>
  <c r="AF96" i="10"/>
  <c r="AE96" i="10"/>
  <c r="AD96" i="10"/>
  <c r="AC96" i="10"/>
  <c r="AB96" i="10"/>
  <c r="AA96" i="10"/>
  <c r="Z96" i="10"/>
  <c r="Y96" i="10"/>
  <c r="X96" i="10"/>
  <c r="W96" i="10"/>
  <c r="V96" i="10"/>
  <c r="U96" i="10"/>
  <c r="AJ95" i="10"/>
  <c r="AI95" i="10"/>
  <c r="AH95" i="10"/>
  <c r="AG95" i="10"/>
  <c r="AF95" i="10"/>
  <c r="AE95" i="10"/>
  <c r="AD95" i="10"/>
  <c r="AC95" i="10"/>
  <c r="AB95" i="10"/>
  <c r="AA95" i="10"/>
  <c r="Z95" i="10"/>
  <c r="Y95" i="10"/>
  <c r="X95" i="10"/>
  <c r="W95" i="10"/>
  <c r="V95" i="10"/>
  <c r="U95" i="10"/>
  <c r="AJ94" i="10"/>
  <c r="AI94" i="10"/>
  <c r="AH94" i="10"/>
  <c r="AG94" i="10"/>
  <c r="AF94" i="10"/>
  <c r="AE94" i="10"/>
  <c r="AD94" i="10"/>
  <c r="AC94" i="10"/>
  <c r="AB94" i="10"/>
  <c r="AA94" i="10"/>
  <c r="Z94" i="10"/>
  <c r="Y94" i="10"/>
  <c r="X94" i="10"/>
  <c r="W94" i="10"/>
  <c r="V94" i="10"/>
  <c r="U94" i="10"/>
  <c r="AJ93" i="10"/>
  <c r="AI93" i="10"/>
  <c r="AH93" i="10"/>
  <c r="AG93" i="10"/>
  <c r="AF93" i="10"/>
  <c r="AE93" i="10"/>
  <c r="AD93" i="10"/>
  <c r="AC93" i="10"/>
  <c r="AB93" i="10"/>
  <c r="AA93" i="10"/>
  <c r="Z93" i="10"/>
  <c r="Y93" i="10"/>
  <c r="X93" i="10"/>
  <c r="W93" i="10"/>
  <c r="V93" i="10"/>
  <c r="U93" i="10"/>
  <c r="AJ92" i="10"/>
  <c r="AI92" i="10"/>
  <c r="AH92" i="10"/>
  <c r="AG92" i="10"/>
  <c r="AF92" i="10"/>
  <c r="AE92" i="10"/>
  <c r="AD92" i="10"/>
  <c r="AC92" i="10"/>
  <c r="AB92" i="10"/>
  <c r="AA92" i="10"/>
  <c r="Z92" i="10"/>
  <c r="Y92" i="10"/>
  <c r="X92" i="10"/>
  <c r="W92" i="10"/>
  <c r="V92" i="10"/>
  <c r="U92" i="10"/>
  <c r="AJ91" i="10"/>
  <c r="AI91" i="10"/>
  <c r="AH91" i="10"/>
  <c r="AG91" i="10"/>
  <c r="AF91" i="10"/>
  <c r="AE91" i="10"/>
  <c r="AD91" i="10"/>
  <c r="AC91" i="10"/>
  <c r="AB91" i="10"/>
  <c r="AA91" i="10"/>
  <c r="Z91" i="10"/>
  <c r="Y91" i="10"/>
  <c r="X91" i="10"/>
  <c r="W91" i="10"/>
  <c r="V91" i="10"/>
  <c r="U91" i="10"/>
  <c r="AJ90" i="10"/>
  <c r="AI90" i="10"/>
  <c r="AH90" i="10"/>
  <c r="AG90" i="10"/>
  <c r="AF90" i="10"/>
  <c r="AE90" i="10"/>
  <c r="AD90" i="10"/>
  <c r="AC90" i="10"/>
  <c r="AB90" i="10"/>
  <c r="AA90" i="10"/>
  <c r="Z90" i="10"/>
  <c r="Y90" i="10"/>
  <c r="X90" i="10"/>
  <c r="W90" i="10"/>
  <c r="V90" i="10"/>
  <c r="U90" i="10"/>
  <c r="AJ89" i="10"/>
  <c r="AI89" i="10"/>
  <c r="AH89" i="10"/>
  <c r="AG89" i="10"/>
  <c r="AF89" i="10"/>
  <c r="AE89" i="10"/>
  <c r="AD89" i="10"/>
  <c r="AC89" i="10"/>
  <c r="AB89" i="10"/>
  <c r="AA89" i="10"/>
  <c r="Z89" i="10"/>
  <c r="Y89" i="10"/>
  <c r="X89" i="10"/>
  <c r="W89" i="10"/>
  <c r="V89" i="10"/>
  <c r="U89" i="10"/>
  <c r="AJ88" i="10"/>
  <c r="AI88" i="10"/>
  <c r="AH88" i="10"/>
  <c r="AG88" i="10"/>
  <c r="AF88" i="10"/>
  <c r="AE88" i="10"/>
  <c r="AD88" i="10"/>
  <c r="AC88" i="10"/>
  <c r="AB88" i="10"/>
  <c r="AA88" i="10"/>
  <c r="Z88" i="10"/>
  <c r="Y88" i="10"/>
  <c r="X88" i="10"/>
  <c r="W88" i="10"/>
  <c r="V88" i="10"/>
  <c r="U88" i="10"/>
  <c r="AJ87" i="10"/>
  <c r="AI87" i="10"/>
  <c r="AH87" i="10"/>
  <c r="AG87" i="10"/>
  <c r="AF87" i="10"/>
  <c r="AE87" i="10"/>
  <c r="AD87" i="10"/>
  <c r="AC87" i="10"/>
  <c r="AB87" i="10"/>
  <c r="AA87" i="10"/>
  <c r="Z87" i="10"/>
  <c r="Y87" i="10"/>
  <c r="X87" i="10"/>
  <c r="W87" i="10"/>
  <c r="V87" i="10"/>
  <c r="U87" i="10"/>
  <c r="AJ86" i="10"/>
  <c r="AI86" i="10"/>
  <c r="AH86" i="10"/>
  <c r="AG86" i="10"/>
  <c r="AF86" i="10"/>
  <c r="AE86" i="10"/>
  <c r="AD86" i="10"/>
  <c r="AC86" i="10"/>
  <c r="AB86" i="10"/>
  <c r="AA86" i="10"/>
  <c r="Z86" i="10"/>
  <c r="Y86" i="10"/>
  <c r="X86" i="10"/>
  <c r="W86" i="10"/>
  <c r="V86" i="10"/>
  <c r="U86" i="10"/>
  <c r="AJ85" i="10"/>
  <c r="AI85" i="10"/>
  <c r="AH85" i="10"/>
  <c r="AG85" i="10"/>
  <c r="AF85" i="10"/>
  <c r="AE85" i="10"/>
  <c r="AD85" i="10"/>
  <c r="AC85" i="10"/>
  <c r="AB85" i="10"/>
  <c r="AA85" i="10"/>
  <c r="Z85" i="10"/>
  <c r="Y85" i="10"/>
  <c r="X85" i="10"/>
  <c r="W85" i="10"/>
  <c r="V85" i="10"/>
  <c r="U85" i="10"/>
  <c r="AJ84" i="10"/>
  <c r="AI84" i="10"/>
  <c r="AH84" i="10"/>
  <c r="AG84" i="10"/>
  <c r="AF84" i="10"/>
  <c r="AE84" i="10"/>
  <c r="AD84" i="10"/>
  <c r="AC84" i="10"/>
  <c r="AB84" i="10"/>
  <c r="AA84" i="10"/>
  <c r="Z84" i="10"/>
  <c r="Y84" i="10"/>
  <c r="X84" i="10"/>
  <c r="W84" i="10"/>
  <c r="V84" i="10"/>
  <c r="U84" i="10"/>
  <c r="AJ83" i="10"/>
  <c r="AI83" i="10"/>
  <c r="AH83" i="10"/>
  <c r="AG83" i="10"/>
  <c r="AF83" i="10"/>
  <c r="AE83" i="10"/>
  <c r="AD83" i="10"/>
  <c r="AC83" i="10"/>
  <c r="AB83" i="10"/>
  <c r="AA83" i="10"/>
  <c r="Z83" i="10"/>
  <c r="Y83" i="10"/>
  <c r="X83" i="10"/>
  <c r="W83" i="10"/>
  <c r="V83" i="10"/>
  <c r="U83" i="10"/>
  <c r="AJ82" i="10"/>
  <c r="AI82" i="10"/>
  <c r="AH82" i="10"/>
  <c r="AG82" i="10"/>
  <c r="AF82" i="10"/>
  <c r="AE82" i="10"/>
  <c r="AD82" i="10"/>
  <c r="AC82" i="10"/>
  <c r="AB82" i="10"/>
  <c r="AA82" i="10"/>
  <c r="Z82" i="10"/>
  <c r="Y82" i="10"/>
  <c r="X82" i="10"/>
  <c r="W82" i="10"/>
  <c r="V82" i="10"/>
  <c r="U82" i="10"/>
  <c r="AJ81" i="10"/>
  <c r="AI81" i="10"/>
  <c r="AH81" i="10"/>
  <c r="AG81" i="10"/>
  <c r="AF81" i="10"/>
  <c r="AE81" i="10"/>
  <c r="AD81" i="10"/>
  <c r="AC81" i="10"/>
  <c r="AB81" i="10"/>
  <c r="AA81" i="10"/>
  <c r="Z81" i="10"/>
  <c r="Y81" i="10"/>
  <c r="X81" i="10"/>
  <c r="W81" i="10"/>
  <c r="V81" i="10"/>
  <c r="U81" i="10"/>
  <c r="AJ80" i="10"/>
  <c r="AI80" i="10"/>
  <c r="AH80" i="10"/>
  <c r="AG80" i="10"/>
  <c r="AF80" i="10"/>
  <c r="AE80" i="10"/>
  <c r="AD80" i="10"/>
  <c r="AC80" i="10"/>
  <c r="AB80" i="10"/>
  <c r="AA80" i="10"/>
  <c r="Z80" i="10"/>
  <c r="Y80" i="10"/>
  <c r="X80" i="10"/>
  <c r="W80" i="10"/>
  <c r="V80" i="10"/>
  <c r="U80" i="10"/>
  <c r="AJ79" i="10"/>
  <c r="AI79" i="10"/>
  <c r="AH79" i="10"/>
  <c r="AG79" i="10"/>
  <c r="AF79" i="10"/>
  <c r="AE79" i="10"/>
  <c r="AD79" i="10"/>
  <c r="AC79" i="10"/>
  <c r="AB79" i="10"/>
  <c r="AA79" i="10"/>
  <c r="Z79" i="10"/>
  <c r="Y79" i="10"/>
  <c r="X79" i="10"/>
  <c r="W79" i="10"/>
  <c r="V79" i="10"/>
  <c r="U79" i="10"/>
  <c r="AJ78" i="10"/>
  <c r="AI78" i="10"/>
  <c r="AH78" i="10"/>
  <c r="AG78" i="10"/>
  <c r="AF78" i="10"/>
  <c r="AE78" i="10"/>
  <c r="AD78" i="10"/>
  <c r="AC78" i="10"/>
  <c r="AB78" i="10"/>
  <c r="AA78" i="10"/>
  <c r="Z78" i="10"/>
  <c r="Y78" i="10"/>
  <c r="X78" i="10"/>
  <c r="W78" i="10"/>
  <c r="V78" i="10"/>
  <c r="U78" i="10"/>
  <c r="AJ77" i="10"/>
  <c r="AI77" i="10"/>
  <c r="AH77" i="10"/>
  <c r="AG77" i="10"/>
  <c r="AF77" i="10"/>
  <c r="AE77" i="10"/>
  <c r="AD77" i="10"/>
  <c r="AC77" i="10"/>
  <c r="AB77" i="10"/>
  <c r="AA77" i="10"/>
  <c r="Z77" i="10"/>
  <c r="Y77" i="10"/>
  <c r="X77" i="10"/>
  <c r="W77" i="10"/>
  <c r="V77" i="10"/>
  <c r="U77" i="10"/>
  <c r="AJ76" i="10"/>
  <c r="AI76" i="10"/>
  <c r="AH76" i="10"/>
  <c r="AG76" i="10"/>
  <c r="AF76" i="10"/>
  <c r="AE76" i="10"/>
  <c r="AD76" i="10"/>
  <c r="AC76" i="10"/>
  <c r="AB76" i="10"/>
  <c r="AA76" i="10"/>
  <c r="Z76" i="10"/>
  <c r="Y76" i="10"/>
  <c r="X76" i="10"/>
  <c r="W76" i="10"/>
  <c r="V76" i="10"/>
  <c r="U76" i="10"/>
  <c r="AJ75" i="10"/>
  <c r="AI75" i="10"/>
  <c r="AH75" i="10"/>
  <c r="AG75" i="10"/>
  <c r="AF75" i="10"/>
  <c r="AE75" i="10"/>
  <c r="AD75" i="10"/>
  <c r="AC75" i="10"/>
  <c r="AB75" i="10"/>
  <c r="AA75" i="10"/>
  <c r="Z75" i="10"/>
  <c r="Y75" i="10"/>
  <c r="X75" i="10"/>
  <c r="W75" i="10"/>
  <c r="V75" i="10"/>
  <c r="U75" i="10"/>
  <c r="AJ74" i="10"/>
  <c r="AI74" i="10"/>
  <c r="AH74" i="10"/>
  <c r="AG74" i="10"/>
  <c r="AF74" i="10"/>
  <c r="AE74" i="10"/>
  <c r="AD74" i="10"/>
  <c r="AC74" i="10"/>
  <c r="AB74" i="10"/>
  <c r="AA74" i="10"/>
  <c r="Z74" i="10"/>
  <c r="Y74" i="10"/>
  <c r="X74" i="10"/>
  <c r="W74" i="10"/>
  <c r="V74" i="10"/>
  <c r="U74" i="10"/>
  <c r="AJ73" i="10"/>
  <c r="AI73" i="10"/>
  <c r="AH73" i="10"/>
  <c r="AG73" i="10"/>
  <c r="AF73" i="10"/>
  <c r="AE73" i="10"/>
  <c r="AD73" i="10"/>
  <c r="AC73" i="10"/>
  <c r="AB73" i="10"/>
  <c r="AA73" i="10"/>
  <c r="Z73" i="10"/>
  <c r="Y73" i="10"/>
  <c r="X73" i="10"/>
  <c r="W73" i="10"/>
  <c r="V73" i="10"/>
  <c r="U73" i="10"/>
  <c r="AJ72" i="10"/>
  <c r="AI72" i="10"/>
  <c r="AH72" i="10"/>
  <c r="AG72" i="10"/>
  <c r="AF72" i="10"/>
  <c r="AE72" i="10"/>
  <c r="AD72" i="10"/>
  <c r="AC72" i="10"/>
  <c r="AB72" i="10"/>
  <c r="AA72" i="10"/>
  <c r="Z72" i="10"/>
  <c r="Y72" i="10"/>
  <c r="X72" i="10"/>
  <c r="W72" i="10"/>
  <c r="V72" i="10"/>
  <c r="U72" i="10"/>
  <c r="AJ71" i="10"/>
  <c r="AI71" i="10"/>
  <c r="AH71" i="10"/>
  <c r="AG71" i="10"/>
  <c r="AF71" i="10"/>
  <c r="AE71" i="10"/>
  <c r="AD71" i="10"/>
  <c r="AC71" i="10"/>
  <c r="AB71" i="10"/>
  <c r="AA71" i="10"/>
  <c r="Z71" i="10"/>
  <c r="Y71" i="10"/>
  <c r="X71" i="10"/>
  <c r="W71" i="10"/>
  <c r="V71" i="10"/>
  <c r="U71" i="10"/>
  <c r="AJ70" i="10"/>
  <c r="AI70" i="10"/>
  <c r="AH70" i="10"/>
  <c r="AG70" i="10"/>
  <c r="AF70" i="10"/>
  <c r="AE70" i="10"/>
  <c r="AD70" i="10"/>
  <c r="AC70" i="10"/>
  <c r="AB70" i="10"/>
  <c r="AA70" i="10"/>
  <c r="Z70" i="10"/>
  <c r="Y70" i="10"/>
  <c r="X70" i="10"/>
  <c r="W70" i="10"/>
  <c r="V70" i="10"/>
  <c r="U70" i="10"/>
  <c r="AJ69" i="10"/>
  <c r="AI69" i="10"/>
  <c r="AH69" i="10"/>
  <c r="AG69" i="10"/>
  <c r="AF69" i="10"/>
  <c r="AE69" i="10"/>
  <c r="AD69" i="10"/>
  <c r="AC69" i="10"/>
  <c r="AB69" i="10"/>
  <c r="AA69" i="10"/>
  <c r="Z69" i="10"/>
  <c r="Y69" i="10"/>
  <c r="X69" i="10"/>
  <c r="W69" i="10"/>
  <c r="V69" i="10"/>
  <c r="U69" i="10"/>
  <c r="AJ68" i="10"/>
  <c r="AI68" i="10"/>
  <c r="AH68" i="10"/>
  <c r="AG68" i="10"/>
  <c r="AF68" i="10"/>
  <c r="AE68" i="10"/>
  <c r="AD68" i="10"/>
  <c r="AC68" i="10"/>
  <c r="AB68" i="10"/>
  <c r="AA68" i="10"/>
  <c r="Z68" i="10"/>
  <c r="Y68" i="10"/>
  <c r="X68" i="10"/>
  <c r="W68" i="10"/>
  <c r="V68" i="10"/>
  <c r="U68" i="10"/>
  <c r="AJ67" i="10"/>
  <c r="AI67" i="10"/>
  <c r="AH67" i="10"/>
  <c r="AG67" i="10"/>
  <c r="AF67" i="10"/>
  <c r="AE67" i="10"/>
  <c r="AD67" i="10"/>
  <c r="AC67" i="10"/>
  <c r="AB67" i="10"/>
  <c r="AA67" i="10"/>
  <c r="Z67" i="10"/>
  <c r="Y67" i="10"/>
  <c r="X67" i="10"/>
  <c r="W67" i="10"/>
  <c r="V67" i="10"/>
  <c r="U67" i="10"/>
  <c r="AJ66" i="10"/>
  <c r="AI66" i="10"/>
  <c r="AH66" i="10"/>
  <c r="AG66" i="10"/>
  <c r="AF66" i="10"/>
  <c r="AE66" i="10"/>
  <c r="AD66" i="10"/>
  <c r="AC66" i="10"/>
  <c r="AB66" i="10"/>
  <c r="AA66" i="10"/>
  <c r="Z66" i="10"/>
  <c r="Y66" i="10"/>
  <c r="X66" i="10"/>
  <c r="W66" i="10"/>
  <c r="V66" i="10"/>
  <c r="U66" i="10"/>
  <c r="AJ65" i="10"/>
  <c r="AI65" i="10"/>
  <c r="AH65" i="10"/>
  <c r="AG65" i="10"/>
  <c r="AF65" i="10"/>
  <c r="AE65" i="10"/>
  <c r="AD65" i="10"/>
  <c r="AC65" i="10"/>
  <c r="AB65" i="10"/>
  <c r="AA65" i="10"/>
  <c r="Z65" i="10"/>
  <c r="Y65" i="10"/>
  <c r="X65" i="10"/>
  <c r="W65" i="10"/>
  <c r="V65" i="10"/>
  <c r="U65" i="10"/>
  <c r="AJ64" i="10"/>
  <c r="AI64" i="10"/>
  <c r="AH64" i="10"/>
  <c r="AG64" i="10"/>
  <c r="AF64" i="10"/>
  <c r="AE64" i="10"/>
  <c r="AD64" i="10"/>
  <c r="AC64" i="10"/>
  <c r="AB64" i="10"/>
  <c r="AA64" i="10"/>
  <c r="Z64" i="10"/>
  <c r="Y64" i="10"/>
  <c r="X64" i="10"/>
  <c r="W64" i="10"/>
  <c r="V64" i="10"/>
  <c r="U64" i="10"/>
  <c r="AJ63" i="10"/>
  <c r="AI63" i="10"/>
  <c r="AH63" i="10"/>
  <c r="AG63" i="10"/>
  <c r="AF63" i="10"/>
  <c r="AE63" i="10"/>
  <c r="AD63" i="10"/>
  <c r="AC63" i="10"/>
  <c r="AB63" i="10"/>
  <c r="AA63" i="10"/>
  <c r="Z63" i="10"/>
  <c r="Y63" i="10"/>
  <c r="X63" i="10"/>
  <c r="W63" i="10"/>
  <c r="V63" i="10"/>
  <c r="U63" i="10"/>
  <c r="AJ62" i="10"/>
  <c r="AI62" i="10"/>
  <c r="AH62" i="10"/>
  <c r="AG62" i="10"/>
  <c r="AF62" i="10"/>
  <c r="AE62" i="10"/>
  <c r="AD62" i="10"/>
  <c r="AC62" i="10"/>
  <c r="AB62" i="10"/>
  <c r="AA62" i="10"/>
  <c r="Z62" i="10"/>
  <c r="Y62" i="10"/>
  <c r="X62" i="10"/>
  <c r="W62" i="10"/>
  <c r="V62" i="10"/>
  <c r="U62" i="10"/>
  <c r="AJ61" i="10"/>
  <c r="AI61" i="10"/>
  <c r="AH61" i="10"/>
  <c r="AG61" i="10"/>
  <c r="AF61" i="10"/>
  <c r="AE61" i="10"/>
  <c r="AD61" i="10"/>
  <c r="AC61" i="10"/>
  <c r="AB61" i="10"/>
  <c r="AA61" i="10"/>
  <c r="Z61" i="10"/>
  <c r="Y61" i="10"/>
  <c r="X61" i="10"/>
  <c r="W61" i="10"/>
  <c r="V61" i="10"/>
  <c r="U61" i="10"/>
  <c r="AJ60" i="10"/>
  <c r="AI60" i="10"/>
  <c r="AH60" i="10"/>
  <c r="AG60" i="10"/>
  <c r="AF60" i="10"/>
  <c r="AE60" i="10"/>
  <c r="AD60" i="10"/>
  <c r="AC60" i="10"/>
  <c r="AB60" i="10"/>
  <c r="AA60" i="10"/>
  <c r="Z60" i="10"/>
  <c r="Y60" i="10"/>
  <c r="X60" i="10"/>
  <c r="W60" i="10"/>
  <c r="V60" i="10"/>
  <c r="U60" i="10"/>
  <c r="AJ59" i="10"/>
  <c r="AI59" i="10"/>
  <c r="AH59" i="10"/>
  <c r="AG59" i="10"/>
  <c r="AF59" i="10"/>
  <c r="AE59" i="10"/>
  <c r="AD59" i="10"/>
  <c r="AC59" i="10"/>
  <c r="AB59" i="10"/>
  <c r="AA59" i="10"/>
  <c r="Z59" i="10"/>
  <c r="Y59" i="10"/>
  <c r="X59" i="10"/>
  <c r="W59" i="10"/>
  <c r="V59" i="10"/>
  <c r="U59" i="10"/>
  <c r="AJ58" i="10"/>
  <c r="AI58" i="10"/>
  <c r="AH58" i="10"/>
  <c r="AG58" i="10"/>
  <c r="AF58" i="10"/>
  <c r="AE58" i="10"/>
  <c r="AD58" i="10"/>
  <c r="AC58" i="10"/>
  <c r="AB58" i="10"/>
  <c r="AA58" i="10"/>
  <c r="Z58" i="10"/>
  <c r="Y58" i="10"/>
  <c r="X58" i="10"/>
  <c r="W58" i="10"/>
  <c r="V58" i="10"/>
  <c r="U58" i="10"/>
  <c r="AJ57" i="10"/>
  <c r="AI57" i="10"/>
  <c r="AH57" i="10"/>
  <c r="AG57" i="10"/>
  <c r="AF57" i="10"/>
  <c r="AE57" i="10"/>
  <c r="AD57" i="10"/>
  <c r="AC57" i="10"/>
  <c r="AB57" i="10"/>
  <c r="AA57" i="10"/>
  <c r="Z57" i="10"/>
  <c r="Y57" i="10"/>
  <c r="X57" i="10"/>
  <c r="W57" i="10"/>
  <c r="V57" i="10"/>
  <c r="U57" i="10"/>
  <c r="AJ56" i="10"/>
  <c r="AI56" i="10"/>
  <c r="AH56" i="10"/>
  <c r="AG56" i="10"/>
  <c r="AF56" i="10"/>
  <c r="AE56" i="10"/>
  <c r="AD56" i="10"/>
  <c r="AC56" i="10"/>
  <c r="AB56" i="10"/>
  <c r="AA56" i="10"/>
  <c r="Z56" i="10"/>
  <c r="Y56" i="10"/>
  <c r="X56" i="10"/>
  <c r="W56" i="10"/>
  <c r="V56" i="10"/>
  <c r="U56" i="10"/>
  <c r="AJ55" i="10"/>
  <c r="AI55" i="10"/>
  <c r="AH55" i="10"/>
  <c r="AG55" i="10"/>
  <c r="AF55" i="10"/>
  <c r="AE55" i="10"/>
  <c r="AD55" i="10"/>
  <c r="AC55" i="10"/>
  <c r="AB55" i="10"/>
  <c r="AA55" i="10"/>
  <c r="Z55" i="10"/>
  <c r="Y55" i="10"/>
  <c r="X55" i="10"/>
  <c r="W55" i="10"/>
  <c r="V55" i="10"/>
  <c r="U55" i="10"/>
  <c r="AJ54" i="10"/>
  <c r="AI54" i="10"/>
  <c r="AH54" i="10"/>
  <c r="AG54" i="10"/>
  <c r="AF54" i="10"/>
  <c r="AE54" i="10"/>
  <c r="AD54" i="10"/>
  <c r="AC54" i="10"/>
  <c r="AB54" i="10"/>
  <c r="AA54" i="10"/>
  <c r="Z54" i="10"/>
  <c r="Y54" i="10"/>
  <c r="X54" i="10"/>
  <c r="W54" i="10"/>
  <c r="V54" i="10"/>
  <c r="U54" i="10"/>
  <c r="AJ53" i="10"/>
  <c r="AI53" i="10"/>
  <c r="AH53" i="10"/>
  <c r="AG53" i="10"/>
  <c r="AF53" i="10"/>
  <c r="AE53" i="10"/>
  <c r="AD53" i="10"/>
  <c r="AC53" i="10"/>
  <c r="AB53" i="10"/>
  <c r="AA53" i="10"/>
  <c r="Z53" i="10"/>
  <c r="Y53" i="10"/>
  <c r="X53" i="10"/>
  <c r="W53" i="10"/>
  <c r="V53" i="10"/>
  <c r="U53" i="10"/>
  <c r="AJ52" i="10"/>
  <c r="AI52" i="10"/>
  <c r="AH52" i="10"/>
  <c r="AG52" i="10"/>
  <c r="AF52" i="10"/>
  <c r="AE52" i="10"/>
  <c r="AD52" i="10"/>
  <c r="AC52" i="10"/>
  <c r="AB52" i="10"/>
  <c r="AA52" i="10"/>
  <c r="Z52" i="10"/>
  <c r="Y52" i="10"/>
  <c r="X52" i="10"/>
  <c r="W52" i="10"/>
  <c r="V52" i="10"/>
  <c r="U52" i="10"/>
  <c r="AJ51" i="10"/>
  <c r="AI51" i="10"/>
  <c r="AH51" i="10"/>
  <c r="AG51" i="10"/>
  <c r="AF51" i="10"/>
  <c r="AE51" i="10"/>
  <c r="AD51" i="10"/>
  <c r="AC51" i="10"/>
  <c r="AB51" i="10"/>
  <c r="AA51" i="10"/>
  <c r="Z51" i="10"/>
  <c r="Y51" i="10"/>
  <c r="X51" i="10"/>
  <c r="W51" i="10"/>
  <c r="V51" i="10"/>
  <c r="U51" i="10"/>
  <c r="AJ50" i="10"/>
  <c r="AI50" i="10"/>
  <c r="AH50" i="10"/>
  <c r="AG50" i="10"/>
  <c r="AF50" i="10"/>
  <c r="AE50" i="10"/>
  <c r="AD50" i="10"/>
  <c r="AC50" i="10"/>
  <c r="AB50" i="10"/>
  <c r="AA50" i="10"/>
  <c r="Z50" i="10"/>
  <c r="Y50" i="10"/>
  <c r="X50" i="10"/>
  <c r="W50" i="10"/>
  <c r="V50" i="10"/>
  <c r="U50" i="10"/>
  <c r="AJ49" i="10"/>
  <c r="AI49" i="10"/>
  <c r="AH49" i="10"/>
  <c r="AG49" i="10"/>
  <c r="AF49" i="10"/>
  <c r="AE49" i="10"/>
  <c r="AD49" i="10"/>
  <c r="AC49" i="10"/>
  <c r="AB49" i="10"/>
  <c r="AA49" i="10"/>
  <c r="Z49" i="10"/>
  <c r="Y49" i="10"/>
  <c r="X49" i="10"/>
  <c r="W49" i="10"/>
  <c r="V49" i="10"/>
  <c r="U49" i="10"/>
  <c r="AJ48" i="10"/>
  <c r="AI48" i="10"/>
  <c r="AH48" i="10"/>
  <c r="AG48" i="10"/>
  <c r="AF48" i="10"/>
  <c r="AE48" i="10"/>
  <c r="AD48" i="10"/>
  <c r="AC48" i="10"/>
  <c r="AB48" i="10"/>
  <c r="AA48" i="10"/>
  <c r="Z48" i="10"/>
  <c r="Y48" i="10"/>
  <c r="X48" i="10"/>
  <c r="W48" i="10"/>
  <c r="V48" i="10"/>
  <c r="U48" i="10"/>
  <c r="AJ47" i="10"/>
  <c r="AI47" i="10"/>
  <c r="AH47" i="10"/>
  <c r="AG47" i="10"/>
  <c r="AF47" i="10"/>
  <c r="AE47" i="10"/>
  <c r="AD47" i="10"/>
  <c r="AC47" i="10"/>
  <c r="AB47" i="10"/>
  <c r="AA47" i="10"/>
  <c r="Z47" i="10"/>
  <c r="Y47" i="10"/>
  <c r="X47" i="10"/>
  <c r="W47" i="10"/>
  <c r="V47" i="10"/>
  <c r="U47" i="10"/>
  <c r="AJ46" i="10"/>
  <c r="AI46" i="10"/>
  <c r="AH46" i="10"/>
  <c r="AG46" i="10"/>
  <c r="AF46" i="10"/>
  <c r="AE46" i="10"/>
  <c r="AD46" i="10"/>
  <c r="AC46" i="10"/>
  <c r="AB46" i="10"/>
  <c r="AA46" i="10"/>
  <c r="Z46" i="10"/>
  <c r="Y46" i="10"/>
  <c r="X46" i="10"/>
  <c r="W46" i="10"/>
  <c r="V46" i="10"/>
  <c r="U46" i="10"/>
  <c r="AJ45" i="10"/>
  <c r="AI45" i="10"/>
  <c r="AH45" i="10"/>
  <c r="AG45" i="10"/>
  <c r="AF45" i="10"/>
  <c r="AE45" i="10"/>
  <c r="AD45" i="10"/>
  <c r="AC45" i="10"/>
  <c r="AB45" i="10"/>
  <c r="AA45" i="10"/>
  <c r="Z45" i="10"/>
  <c r="Y45" i="10"/>
  <c r="X45" i="10"/>
  <c r="W45" i="10"/>
  <c r="V45" i="10"/>
  <c r="U45" i="10"/>
  <c r="AJ44" i="10"/>
  <c r="AI44" i="10"/>
  <c r="AH44" i="10"/>
  <c r="AG44" i="10"/>
  <c r="AF44" i="10"/>
  <c r="AE44" i="10"/>
  <c r="AD44" i="10"/>
  <c r="AC44" i="10"/>
  <c r="AB44" i="10"/>
  <c r="AA44" i="10"/>
  <c r="Z44" i="10"/>
  <c r="Y44" i="10"/>
  <c r="X44" i="10"/>
  <c r="W44" i="10"/>
  <c r="V44" i="10"/>
  <c r="U44" i="10"/>
  <c r="AJ43" i="10"/>
  <c r="AI43" i="10"/>
  <c r="AH43" i="10"/>
  <c r="AG43" i="10"/>
  <c r="AF43" i="10"/>
  <c r="AE43" i="10"/>
  <c r="AD43" i="10"/>
  <c r="AC43" i="10"/>
  <c r="AB43" i="10"/>
  <c r="AA43" i="10"/>
  <c r="Z43" i="10"/>
  <c r="Y43" i="10"/>
  <c r="X43" i="10"/>
  <c r="W43" i="10"/>
  <c r="V43" i="10"/>
  <c r="U43" i="10"/>
  <c r="AJ42" i="10"/>
  <c r="AI42" i="10"/>
  <c r="AH42" i="10"/>
  <c r="AG42" i="10"/>
  <c r="AF42" i="10"/>
  <c r="AE42" i="10"/>
  <c r="AD42" i="10"/>
  <c r="AC42" i="10"/>
  <c r="AB42" i="10"/>
  <c r="AA42" i="10"/>
  <c r="Z42" i="10"/>
  <c r="Y42" i="10"/>
  <c r="X42" i="10"/>
  <c r="W42" i="10"/>
  <c r="V42" i="10"/>
  <c r="U42" i="10"/>
  <c r="AJ41" i="10"/>
  <c r="AI41" i="10"/>
  <c r="AH41" i="10"/>
  <c r="AG41" i="10"/>
  <c r="AF41" i="10"/>
  <c r="AE41" i="10"/>
  <c r="AD41" i="10"/>
  <c r="AC41" i="10"/>
  <c r="AB41" i="10"/>
  <c r="AA41" i="10"/>
  <c r="Z41" i="10"/>
  <c r="Y41" i="10"/>
  <c r="X41" i="10"/>
  <c r="W41" i="10"/>
  <c r="V41" i="10"/>
  <c r="U41" i="10"/>
  <c r="AJ40" i="10"/>
  <c r="AI40" i="10"/>
  <c r="AH40" i="10"/>
  <c r="AG40" i="10"/>
  <c r="AF40" i="10"/>
  <c r="AE40" i="10"/>
  <c r="AD40" i="10"/>
  <c r="AC40" i="10"/>
  <c r="AB40" i="10"/>
  <c r="AA40" i="10"/>
  <c r="Z40" i="10"/>
  <c r="Y40" i="10"/>
  <c r="X40" i="10"/>
  <c r="W40" i="10"/>
  <c r="V40" i="10"/>
  <c r="U40" i="10"/>
  <c r="AJ39" i="10"/>
  <c r="AI39" i="10"/>
  <c r="AH39" i="10"/>
  <c r="AG39" i="10"/>
  <c r="AF39" i="10"/>
  <c r="AE39" i="10"/>
  <c r="AD39" i="10"/>
  <c r="AC39" i="10"/>
  <c r="AB39" i="10"/>
  <c r="AA39" i="10"/>
  <c r="Z39" i="10"/>
  <c r="Y39" i="10"/>
  <c r="X39" i="10"/>
  <c r="W39" i="10"/>
  <c r="V39" i="10"/>
  <c r="U39" i="10"/>
  <c r="AJ38" i="10"/>
  <c r="AI38" i="10"/>
  <c r="AH38" i="10"/>
  <c r="AG38" i="10"/>
  <c r="AF38" i="10"/>
  <c r="AE38" i="10"/>
  <c r="AD38" i="10"/>
  <c r="AC38" i="10"/>
  <c r="AB38" i="10"/>
  <c r="AA38" i="10"/>
  <c r="Z38" i="10"/>
  <c r="Y38" i="10"/>
  <c r="X38" i="10"/>
  <c r="W38" i="10"/>
  <c r="V38" i="10"/>
  <c r="U38" i="10"/>
  <c r="AJ37" i="10"/>
  <c r="AI37" i="10"/>
  <c r="AH37" i="10"/>
  <c r="AG37" i="10"/>
  <c r="AF37" i="10"/>
  <c r="AE37" i="10"/>
  <c r="AD37" i="10"/>
  <c r="AC37" i="10"/>
  <c r="AB37" i="10"/>
  <c r="AA37" i="10"/>
  <c r="Z37" i="10"/>
  <c r="Y37" i="10"/>
  <c r="X37" i="10"/>
  <c r="W37" i="10"/>
  <c r="V37" i="10"/>
  <c r="U37" i="10"/>
  <c r="AJ36" i="10"/>
  <c r="AI36" i="10"/>
  <c r="AH36" i="10"/>
  <c r="AG36" i="10"/>
  <c r="AF36" i="10"/>
  <c r="AE36" i="10"/>
  <c r="AD36" i="10"/>
  <c r="AC36" i="10"/>
  <c r="AB36" i="10"/>
  <c r="AA36" i="10"/>
  <c r="Z36" i="10"/>
  <c r="Y36" i="10"/>
  <c r="X36" i="10"/>
  <c r="W36" i="10"/>
  <c r="V36" i="10"/>
  <c r="U36" i="10"/>
  <c r="AJ35" i="10"/>
  <c r="AI35" i="10"/>
  <c r="AH35" i="10"/>
  <c r="AG35" i="10"/>
  <c r="AF35" i="10"/>
  <c r="AE35" i="10"/>
  <c r="AD35" i="10"/>
  <c r="AC35" i="10"/>
  <c r="AB35" i="10"/>
  <c r="AA35" i="10"/>
  <c r="Z35" i="10"/>
  <c r="Y35" i="10"/>
  <c r="X35" i="10"/>
  <c r="W35" i="10"/>
  <c r="V35" i="10"/>
  <c r="U35" i="10"/>
  <c r="AJ34" i="10"/>
  <c r="AI34" i="10"/>
  <c r="AH34" i="10"/>
  <c r="AG34" i="10"/>
  <c r="AF34" i="10"/>
  <c r="AE34" i="10"/>
  <c r="AD34" i="10"/>
  <c r="AC34" i="10"/>
  <c r="AB34" i="10"/>
  <c r="AA34" i="10"/>
  <c r="Z34" i="10"/>
  <c r="Y34" i="10"/>
  <c r="X34" i="10"/>
  <c r="W34" i="10"/>
  <c r="V34" i="10"/>
  <c r="U34" i="10"/>
  <c r="AJ33" i="10"/>
  <c r="AI33" i="10"/>
  <c r="AH33" i="10"/>
  <c r="AG33" i="10"/>
  <c r="AF33" i="10"/>
  <c r="AE33" i="10"/>
  <c r="AD33" i="10"/>
  <c r="AC33" i="10"/>
  <c r="AB33" i="10"/>
  <c r="AA33" i="10"/>
  <c r="Z33" i="10"/>
  <c r="Y33" i="10"/>
  <c r="X33" i="10"/>
  <c r="W33" i="10"/>
  <c r="V33" i="10"/>
  <c r="U33" i="10"/>
  <c r="AJ32" i="10"/>
  <c r="AI32" i="10"/>
  <c r="AH32" i="10"/>
  <c r="AG32" i="10"/>
  <c r="AF32" i="10"/>
  <c r="AE32" i="10"/>
  <c r="AD32" i="10"/>
  <c r="AC32" i="10"/>
  <c r="AB32" i="10"/>
  <c r="AA32" i="10"/>
  <c r="Z32" i="10"/>
  <c r="Y32" i="10"/>
  <c r="X32" i="10"/>
  <c r="W32" i="10"/>
  <c r="V32" i="10"/>
  <c r="U32" i="10"/>
  <c r="AJ31" i="10"/>
  <c r="AI31" i="10"/>
  <c r="AH31" i="10"/>
  <c r="AG31" i="10"/>
  <c r="AF31" i="10"/>
  <c r="AE31" i="10"/>
  <c r="AD31" i="10"/>
  <c r="AC31" i="10"/>
  <c r="AB31" i="10"/>
  <c r="AA31" i="10"/>
  <c r="Z31" i="10"/>
  <c r="Y31" i="10"/>
  <c r="X31" i="10"/>
  <c r="W31" i="10"/>
  <c r="V31" i="10"/>
  <c r="U31" i="10"/>
  <c r="AJ30" i="10"/>
  <c r="AI30" i="10"/>
  <c r="AH30" i="10"/>
  <c r="AG30" i="10"/>
  <c r="AF30" i="10"/>
  <c r="AE30" i="10"/>
  <c r="AD30" i="10"/>
  <c r="AC30" i="10"/>
  <c r="AB30" i="10"/>
  <c r="AA30" i="10"/>
  <c r="Z30" i="10"/>
  <c r="Y30" i="10"/>
  <c r="X30" i="10"/>
  <c r="W30" i="10"/>
  <c r="V30" i="10"/>
  <c r="U30" i="10"/>
  <c r="AJ29" i="10"/>
  <c r="AI29" i="10"/>
  <c r="AH29" i="10"/>
  <c r="AG29" i="10"/>
  <c r="AF29" i="10"/>
  <c r="AE29" i="10"/>
  <c r="AD29" i="10"/>
  <c r="AC29" i="10"/>
  <c r="AB29" i="10"/>
  <c r="AA29" i="10"/>
  <c r="Z29" i="10"/>
  <c r="Y29" i="10"/>
  <c r="X29" i="10"/>
  <c r="W29" i="10"/>
  <c r="V29" i="10"/>
  <c r="U29" i="10"/>
  <c r="AJ28" i="10"/>
  <c r="AI28" i="10"/>
  <c r="AH28" i="10"/>
  <c r="AG28" i="10"/>
  <c r="AF28" i="10"/>
  <c r="AE28" i="10"/>
  <c r="AD28" i="10"/>
  <c r="AC28" i="10"/>
  <c r="AB28" i="10"/>
  <c r="AA28" i="10"/>
  <c r="Z28" i="10"/>
  <c r="Y28" i="10"/>
  <c r="X28" i="10"/>
  <c r="W28" i="10"/>
  <c r="V28" i="10"/>
  <c r="U28" i="10"/>
  <c r="AJ27" i="10"/>
  <c r="AI27" i="10"/>
  <c r="AH27" i="10"/>
  <c r="AG27" i="10"/>
  <c r="AF27" i="10"/>
  <c r="AE27" i="10"/>
  <c r="AD27" i="10"/>
  <c r="AC27" i="10"/>
  <c r="AB27" i="10"/>
  <c r="AA27" i="10"/>
  <c r="Z27" i="10"/>
  <c r="Y27" i="10"/>
  <c r="X27" i="10"/>
  <c r="W27" i="10"/>
  <c r="V27" i="10"/>
  <c r="U27" i="10"/>
  <c r="AJ26" i="10"/>
  <c r="AI26" i="10"/>
  <c r="AH26" i="10"/>
  <c r="AG26" i="10"/>
  <c r="AF26" i="10"/>
  <c r="AE26" i="10"/>
  <c r="AD26" i="10"/>
  <c r="AC26" i="10"/>
  <c r="AB26" i="10"/>
  <c r="AA26" i="10"/>
  <c r="Z26" i="10"/>
  <c r="Y26" i="10"/>
  <c r="X26" i="10"/>
  <c r="W26" i="10"/>
  <c r="V26" i="10"/>
  <c r="U26" i="10"/>
  <c r="AJ25" i="10"/>
  <c r="AI25" i="10"/>
  <c r="AH25" i="10"/>
  <c r="AG25" i="10"/>
  <c r="AF25" i="10"/>
  <c r="AE25" i="10"/>
  <c r="AD25" i="10"/>
  <c r="AC25" i="10"/>
  <c r="AB25" i="10"/>
  <c r="AA25" i="10"/>
  <c r="Z25" i="10"/>
  <c r="Y25" i="10"/>
  <c r="X25" i="10"/>
  <c r="W25" i="10"/>
  <c r="V25" i="10"/>
  <c r="U25" i="10"/>
  <c r="AJ24" i="10"/>
  <c r="AI24" i="10"/>
  <c r="AH24" i="10"/>
  <c r="AG24" i="10"/>
  <c r="AF24" i="10"/>
  <c r="AE24" i="10"/>
  <c r="AD24" i="10"/>
  <c r="AC24" i="10"/>
  <c r="AB24" i="10"/>
  <c r="AA24" i="10"/>
  <c r="Z24" i="10"/>
  <c r="Y24" i="10"/>
  <c r="X24" i="10"/>
  <c r="W24" i="10"/>
  <c r="V24" i="10"/>
  <c r="U24" i="10"/>
  <c r="AJ23" i="10"/>
  <c r="AI23" i="10"/>
  <c r="AH23" i="10"/>
  <c r="AG23" i="10"/>
  <c r="AF23" i="10"/>
  <c r="AE23" i="10"/>
  <c r="AD23" i="10"/>
  <c r="AC23" i="10"/>
  <c r="AB23" i="10"/>
  <c r="AA23" i="10"/>
  <c r="Z23" i="10"/>
  <c r="Y23" i="10"/>
  <c r="X23" i="10"/>
  <c r="W23" i="10"/>
  <c r="V23" i="10"/>
  <c r="U23" i="10"/>
  <c r="AJ22" i="10"/>
  <c r="AI22" i="10"/>
  <c r="AH22" i="10"/>
  <c r="AG22" i="10"/>
  <c r="AF22" i="10"/>
  <c r="AE22" i="10"/>
  <c r="AD22" i="10"/>
  <c r="AC22" i="10"/>
  <c r="AB22" i="10"/>
  <c r="AA22" i="10"/>
  <c r="Z22" i="10"/>
  <c r="Y22" i="10"/>
  <c r="X22" i="10"/>
  <c r="W22" i="10"/>
  <c r="V22" i="10"/>
  <c r="U22" i="10"/>
  <c r="AJ21" i="10"/>
  <c r="AI21" i="10"/>
  <c r="AH21" i="10"/>
  <c r="AG21" i="10"/>
  <c r="AF21" i="10"/>
  <c r="AE21" i="10"/>
  <c r="AD21" i="10"/>
  <c r="AC21" i="10"/>
  <c r="AB21" i="10"/>
  <c r="AA21" i="10"/>
  <c r="Z21" i="10"/>
  <c r="Y21" i="10"/>
  <c r="X21" i="10"/>
  <c r="W21" i="10"/>
  <c r="V21" i="10"/>
  <c r="U21" i="10"/>
  <c r="AJ20" i="10"/>
  <c r="AI20" i="10"/>
  <c r="AH20" i="10"/>
  <c r="AG20" i="10"/>
  <c r="AF20" i="10"/>
  <c r="AE20" i="10"/>
  <c r="AD20" i="10"/>
  <c r="AC20" i="10"/>
  <c r="AB20" i="10"/>
  <c r="AA20" i="10"/>
  <c r="Z20" i="10"/>
  <c r="Y20" i="10"/>
  <c r="X20" i="10"/>
  <c r="W20" i="10"/>
  <c r="V20" i="10"/>
  <c r="U20" i="10"/>
  <c r="AJ19" i="10"/>
  <c r="AI19" i="10"/>
  <c r="AH19" i="10"/>
  <c r="AG19" i="10"/>
  <c r="AF19" i="10"/>
  <c r="AE19" i="10"/>
  <c r="AD19" i="10"/>
  <c r="AC19" i="10"/>
  <c r="AB19" i="10"/>
  <c r="AA19" i="10"/>
  <c r="Z19" i="10"/>
  <c r="Y19" i="10"/>
  <c r="X19" i="10"/>
  <c r="W19" i="10"/>
  <c r="V19" i="10"/>
  <c r="U19" i="10"/>
  <c r="AJ18" i="10"/>
  <c r="AI18" i="10"/>
  <c r="AH18" i="10"/>
  <c r="AG18" i="10"/>
  <c r="AF18" i="10"/>
  <c r="AE18" i="10"/>
  <c r="AD18" i="10"/>
  <c r="AC18" i="10"/>
  <c r="AB18" i="10"/>
  <c r="AA18" i="10"/>
  <c r="Z18" i="10"/>
  <c r="Y18" i="10"/>
  <c r="X18" i="10"/>
  <c r="W18" i="10"/>
  <c r="V18" i="10"/>
  <c r="U18" i="10"/>
  <c r="AJ17" i="10"/>
  <c r="AI17" i="10"/>
  <c r="AH17" i="10"/>
  <c r="AG17" i="10"/>
  <c r="AF17" i="10"/>
  <c r="AE17" i="10"/>
  <c r="AD17" i="10"/>
  <c r="AC17" i="10"/>
  <c r="AB17" i="10"/>
  <c r="AA17" i="10"/>
  <c r="Z17" i="10"/>
  <c r="Y17" i="10"/>
  <c r="X17" i="10"/>
  <c r="W17" i="10"/>
  <c r="V17" i="10"/>
  <c r="U17" i="10"/>
  <c r="AJ16" i="10"/>
  <c r="AI16" i="10"/>
  <c r="AH16" i="10"/>
  <c r="AG16" i="10"/>
  <c r="AF16" i="10"/>
  <c r="AE16" i="10"/>
  <c r="AD16" i="10"/>
  <c r="AC16" i="10"/>
  <c r="AB16" i="10"/>
  <c r="AA16" i="10"/>
  <c r="Z16" i="10"/>
  <c r="Y16" i="10"/>
  <c r="X16" i="10"/>
  <c r="W16" i="10"/>
  <c r="V16" i="10"/>
  <c r="U16" i="10"/>
  <c r="AJ15" i="10"/>
  <c r="AI15" i="10"/>
  <c r="AH15" i="10"/>
  <c r="AG15" i="10"/>
  <c r="AF15" i="10"/>
  <c r="AE15" i="10"/>
  <c r="AD15" i="10"/>
  <c r="AC15" i="10"/>
  <c r="AB15" i="10"/>
  <c r="AA15" i="10"/>
  <c r="Z15" i="10"/>
  <c r="Y15" i="10"/>
  <c r="X15" i="10"/>
  <c r="W15" i="10"/>
  <c r="V15" i="10"/>
  <c r="U15" i="10"/>
  <c r="AJ14" i="10"/>
  <c r="AI14" i="10"/>
  <c r="AH14" i="10"/>
  <c r="AG14" i="10"/>
  <c r="AF14" i="10"/>
  <c r="AE14" i="10"/>
  <c r="AD14" i="10"/>
  <c r="AC14" i="10"/>
  <c r="AB14" i="10"/>
  <c r="AA14" i="10"/>
  <c r="Z14" i="10"/>
  <c r="Y14" i="10"/>
  <c r="X14" i="10"/>
  <c r="W14" i="10"/>
  <c r="V14" i="10"/>
  <c r="U14" i="10"/>
  <c r="AJ13" i="10"/>
  <c r="AI13" i="10"/>
  <c r="AH13" i="10"/>
  <c r="AG13" i="10"/>
  <c r="AF13" i="10"/>
  <c r="AE13" i="10"/>
  <c r="AD13" i="10"/>
  <c r="AC13" i="10"/>
  <c r="AB13" i="10"/>
  <c r="AA13" i="10"/>
  <c r="Z13" i="10"/>
  <c r="Y13" i="10"/>
  <c r="X13" i="10"/>
  <c r="W13" i="10"/>
  <c r="V13" i="10"/>
  <c r="U13" i="10"/>
  <c r="AJ12" i="10"/>
  <c r="AI12" i="10"/>
  <c r="AH12" i="10"/>
  <c r="AG12" i="10"/>
  <c r="AF12" i="10"/>
  <c r="AE12" i="10"/>
  <c r="AD12" i="10"/>
  <c r="AC12" i="10"/>
  <c r="AB12" i="10"/>
  <c r="AA12" i="10"/>
  <c r="Z12" i="10"/>
  <c r="Y12" i="10"/>
  <c r="X12" i="10"/>
  <c r="W12" i="10"/>
  <c r="V12" i="10"/>
  <c r="U12" i="10"/>
  <c r="AJ11" i="10"/>
  <c r="AI11" i="10"/>
  <c r="AH11" i="10"/>
  <c r="AG11" i="10"/>
  <c r="AF11" i="10"/>
  <c r="AE11" i="10"/>
  <c r="AD11" i="10"/>
  <c r="AC11" i="10"/>
  <c r="AB11" i="10"/>
  <c r="AA11" i="10"/>
  <c r="Z11" i="10"/>
  <c r="Y11" i="10"/>
  <c r="X11" i="10"/>
  <c r="W11" i="10"/>
  <c r="V11" i="10"/>
  <c r="U11" i="10"/>
  <c r="AJ10" i="10"/>
  <c r="AI10" i="10"/>
  <c r="AH10" i="10"/>
  <c r="AG10" i="10"/>
  <c r="AF10" i="10"/>
  <c r="AE10" i="10"/>
  <c r="AD10" i="10"/>
  <c r="AC10" i="10"/>
  <c r="AB10" i="10"/>
  <c r="AA10" i="10"/>
  <c r="Z10" i="10"/>
  <c r="Y10" i="10"/>
  <c r="X10" i="10"/>
  <c r="W10" i="10"/>
  <c r="V10" i="10"/>
  <c r="U10" i="10"/>
  <c r="AJ9" i="10"/>
  <c r="AI9" i="10"/>
  <c r="AH9" i="10"/>
  <c r="AG9" i="10"/>
  <c r="AF9" i="10"/>
  <c r="AE9" i="10"/>
  <c r="AD9" i="10"/>
  <c r="AC9" i="10"/>
  <c r="AB9" i="10"/>
  <c r="AA9" i="10"/>
  <c r="Z9" i="10"/>
  <c r="Y9" i="10"/>
  <c r="X9" i="10"/>
  <c r="W9" i="10"/>
  <c r="V9" i="10"/>
  <c r="U9" i="10"/>
  <c r="AJ8" i="10"/>
  <c r="AI8" i="10"/>
  <c r="AH8" i="10"/>
  <c r="AG8" i="10"/>
  <c r="AF8" i="10"/>
  <c r="AE8" i="10"/>
  <c r="AD8" i="10"/>
  <c r="AC8" i="10"/>
  <c r="AB8" i="10"/>
  <c r="AA8" i="10"/>
  <c r="Z8" i="10"/>
  <c r="Y8" i="10"/>
  <c r="X8" i="10"/>
  <c r="W8" i="10"/>
  <c r="V8" i="10"/>
  <c r="U8" i="10"/>
  <c r="AJ7" i="10"/>
  <c r="AI7" i="10"/>
  <c r="AH7" i="10"/>
  <c r="AG7" i="10"/>
  <c r="AF7" i="10"/>
  <c r="AE7" i="10"/>
  <c r="AD7" i="10"/>
  <c r="AC7" i="10"/>
  <c r="AB7" i="10"/>
  <c r="AA7" i="10"/>
  <c r="Z7" i="10"/>
  <c r="Y7" i="10"/>
  <c r="X7" i="10"/>
  <c r="W7" i="10"/>
  <c r="V7" i="10"/>
  <c r="U7" i="10"/>
  <c r="AJ6" i="10"/>
  <c r="AI6" i="10"/>
  <c r="AH6" i="10"/>
  <c r="AG6" i="10"/>
  <c r="AF6" i="10"/>
  <c r="AE6" i="10"/>
  <c r="AD6" i="10"/>
  <c r="AC6" i="10"/>
  <c r="AB6" i="10"/>
  <c r="AA6" i="10"/>
  <c r="Z6" i="10"/>
  <c r="Y6" i="10"/>
  <c r="X6" i="10"/>
  <c r="W6" i="10"/>
  <c r="V6" i="10"/>
  <c r="U6" i="10"/>
  <c r="AJ5" i="10"/>
  <c r="AI5" i="10"/>
  <c r="AH5" i="10"/>
  <c r="AG5" i="10"/>
  <c r="AF5" i="10"/>
  <c r="AE5" i="10"/>
  <c r="AD5" i="10"/>
  <c r="AC5" i="10"/>
  <c r="AB5" i="10"/>
  <c r="AA5" i="10"/>
  <c r="Z5" i="10"/>
  <c r="Y5" i="10"/>
  <c r="X5" i="10"/>
  <c r="W5" i="10"/>
  <c r="V5" i="10"/>
  <c r="U5" i="10"/>
  <c r="C4" i="10"/>
  <c r="F32" i="6"/>
  <c r="E32" i="6"/>
  <c r="D32" i="6"/>
  <c r="C32" i="6"/>
  <c r="W7" i="9"/>
  <c r="X7" i="9"/>
  <c r="Y7" i="9"/>
  <c r="Z7" i="9"/>
  <c r="AA7" i="9"/>
  <c r="AB7" i="9"/>
  <c r="AC7" i="9"/>
  <c r="AD7" i="9"/>
  <c r="AE7" i="9"/>
  <c r="AF7" i="9"/>
  <c r="AG7" i="9"/>
  <c r="AH7" i="9"/>
  <c r="AI7" i="9"/>
  <c r="AJ7" i="9"/>
  <c r="AK7" i="9"/>
  <c r="AL7" i="9"/>
  <c r="W8" i="9"/>
  <c r="X8" i="9"/>
  <c r="Y8" i="9"/>
  <c r="Z8" i="9"/>
  <c r="AA8" i="9"/>
  <c r="AB8" i="9"/>
  <c r="AC8" i="9"/>
  <c r="AD8" i="9"/>
  <c r="AE8" i="9"/>
  <c r="AF8" i="9"/>
  <c r="AG8" i="9"/>
  <c r="AH8" i="9"/>
  <c r="AI8" i="9"/>
  <c r="AJ8" i="9"/>
  <c r="AK8" i="9"/>
  <c r="AL8" i="9"/>
  <c r="W9" i="9"/>
  <c r="X9" i="9"/>
  <c r="Y9" i="9"/>
  <c r="Z9" i="9"/>
  <c r="AA9" i="9"/>
  <c r="AB9" i="9"/>
  <c r="AC9" i="9"/>
  <c r="AD9" i="9"/>
  <c r="AE9" i="9"/>
  <c r="AF9" i="9"/>
  <c r="AG9" i="9"/>
  <c r="AH9" i="9"/>
  <c r="AI9" i="9"/>
  <c r="AJ9" i="9"/>
  <c r="AK9" i="9"/>
  <c r="AL9" i="9"/>
  <c r="W10" i="9"/>
  <c r="X10" i="9"/>
  <c r="Y10" i="9"/>
  <c r="Z10" i="9"/>
  <c r="AA10" i="9"/>
  <c r="AB10" i="9"/>
  <c r="AC10" i="9"/>
  <c r="AD10" i="9"/>
  <c r="AE10" i="9"/>
  <c r="AF10" i="9"/>
  <c r="AG10" i="9"/>
  <c r="AH10" i="9"/>
  <c r="AI10" i="9"/>
  <c r="AJ10" i="9"/>
  <c r="AK10" i="9"/>
  <c r="AL10" i="9"/>
  <c r="W11" i="9"/>
  <c r="X11" i="9"/>
  <c r="Y11" i="9"/>
  <c r="Z11" i="9"/>
  <c r="AA11" i="9"/>
  <c r="AB11" i="9"/>
  <c r="AC11" i="9"/>
  <c r="AD11" i="9"/>
  <c r="AE11" i="9"/>
  <c r="AF11" i="9"/>
  <c r="AG11" i="9"/>
  <c r="AH11" i="9"/>
  <c r="AI11" i="9"/>
  <c r="AJ11" i="9"/>
  <c r="AK11" i="9"/>
  <c r="AL11" i="9"/>
  <c r="W12" i="9"/>
  <c r="X12" i="9"/>
  <c r="Y12" i="9"/>
  <c r="Z12" i="9"/>
  <c r="AA12" i="9"/>
  <c r="AB12" i="9"/>
  <c r="AC12" i="9"/>
  <c r="AD12" i="9"/>
  <c r="AE12" i="9"/>
  <c r="AF12" i="9"/>
  <c r="AG12" i="9"/>
  <c r="AH12" i="9"/>
  <c r="AI12" i="9"/>
  <c r="AJ12" i="9"/>
  <c r="AK12" i="9"/>
  <c r="AL12" i="9"/>
  <c r="W13" i="9"/>
  <c r="X13" i="9"/>
  <c r="Y13" i="9"/>
  <c r="Z13" i="9"/>
  <c r="AA13" i="9"/>
  <c r="AB13" i="9"/>
  <c r="AC13" i="9"/>
  <c r="AD13" i="9"/>
  <c r="AE13" i="9"/>
  <c r="AF13" i="9"/>
  <c r="AG13" i="9"/>
  <c r="AH13" i="9"/>
  <c r="AI13" i="9"/>
  <c r="AJ13" i="9"/>
  <c r="AK13" i="9"/>
  <c r="AL13" i="9"/>
  <c r="W14" i="9"/>
  <c r="X14" i="9"/>
  <c r="Y14" i="9"/>
  <c r="Z14" i="9"/>
  <c r="AA14" i="9"/>
  <c r="AB14" i="9"/>
  <c r="AC14" i="9"/>
  <c r="AD14" i="9"/>
  <c r="AE14" i="9"/>
  <c r="AF14" i="9"/>
  <c r="AG14" i="9"/>
  <c r="AH14" i="9"/>
  <c r="AI14" i="9"/>
  <c r="AJ14" i="9"/>
  <c r="AK14" i="9"/>
  <c r="AL14" i="9"/>
  <c r="W15" i="9"/>
  <c r="X15" i="9"/>
  <c r="Y15" i="9"/>
  <c r="Z15" i="9"/>
  <c r="AA15" i="9"/>
  <c r="AB15" i="9"/>
  <c r="AC15" i="9"/>
  <c r="AD15" i="9"/>
  <c r="AE15" i="9"/>
  <c r="AF15" i="9"/>
  <c r="AG15" i="9"/>
  <c r="AH15" i="9"/>
  <c r="AI15" i="9"/>
  <c r="AJ15" i="9"/>
  <c r="AK15" i="9"/>
  <c r="AL15" i="9"/>
  <c r="W16" i="9"/>
  <c r="X16" i="9"/>
  <c r="Y16" i="9"/>
  <c r="Z16" i="9"/>
  <c r="AA16" i="9"/>
  <c r="AB16" i="9"/>
  <c r="AC16" i="9"/>
  <c r="AD16" i="9"/>
  <c r="AE16" i="9"/>
  <c r="AF16" i="9"/>
  <c r="AG16" i="9"/>
  <c r="AH16" i="9"/>
  <c r="AI16" i="9"/>
  <c r="AJ16" i="9"/>
  <c r="AK16" i="9"/>
  <c r="AL16" i="9"/>
  <c r="W17" i="9"/>
  <c r="X17" i="9"/>
  <c r="Y17" i="9"/>
  <c r="Z17" i="9"/>
  <c r="AA17" i="9"/>
  <c r="AB17" i="9"/>
  <c r="AC17" i="9"/>
  <c r="AD17" i="9"/>
  <c r="AE17" i="9"/>
  <c r="AF17" i="9"/>
  <c r="AG17" i="9"/>
  <c r="AH17" i="9"/>
  <c r="AI17" i="9"/>
  <c r="AJ17" i="9"/>
  <c r="AK17" i="9"/>
  <c r="AL17" i="9"/>
  <c r="W18" i="9"/>
  <c r="X18" i="9"/>
  <c r="Y18" i="9"/>
  <c r="Z18" i="9"/>
  <c r="AA18" i="9"/>
  <c r="AB18" i="9"/>
  <c r="AC18" i="9"/>
  <c r="AD18" i="9"/>
  <c r="AE18" i="9"/>
  <c r="AF18" i="9"/>
  <c r="AG18" i="9"/>
  <c r="AH18" i="9"/>
  <c r="AI18" i="9"/>
  <c r="AJ18" i="9"/>
  <c r="AK18" i="9"/>
  <c r="AL18" i="9"/>
  <c r="W19" i="9"/>
  <c r="X19" i="9"/>
  <c r="Y19" i="9"/>
  <c r="Z19" i="9"/>
  <c r="AA19" i="9"/>
  <c r="AB19" i="9"/>
  <c r="AC19" i="9"/>
  <c r="AD19" i="9"/>
  <c r="AE19" i="9"/>
  <c r="AF19" i="9"/>
  <c r="AG19" i="9"/>
  <c r="AH19" i="9"/>
  <c r="AI19" i="9"/>
  <c r="AJ19" i="9"/>
  <c r="AK19" i="9"/>
  <c r="AL19" i="9"/>
  <c r="W20" i="9"/>
  <c r="X20" i="9"/>
  <c r="Y20" i="9"/>
  <c r="Z20" i="9"/>
  <c r="AA20" i="9"/>
  <c r="AB20" i="9"/>
  <c r="AC20" i="9"/>
  <c r="AD20" i="9"/>
  <c r="AE20" i="9"/>
  <c r="AF20" i="9"/>
  <c r="AG20" i="9"/>
  <c r="AH20" i="9"/>
  <c r="AI20" i="9"/>
  <c r="AJ20" i="9"/>
  <c r="AK20" i="9"/>
  <c r="AL20" i="9"/>
  <c r="W21" i="9"/>
  <c r="X21" i="9"/>
  <c r="Y21" i="9"/>
  <c r="Z21" i="9"/>
  <c r="AA21" i="9"/>
  <c r="AB21" i="9"/>
  <c r="AC21" i="9"/>
  <c r="AD21" i="9"/>
  <c r="AE21" i="9"/>
  <c r="AF21" i="9"/>
  <c r="AG21" i="9"/>
  <c r="AH21" i="9"/>
  <c r="AI21" i="9"/>
  <c r="AJ21" i="9"/>
  <c r="AK21" i="9"/>
  <c r="AL21" i="9"/>
  <c r="W22" i="9"/>
  <c r="X22" i="9"/>
  <c r="Y22" i="9"/>
  <c r="Z22" i="9"/>
  <c r="AA22" i="9"/>
  <c r="AB22" i="9"/>
  <c r="AC22" i="9"/>
  <c r="AD22" i="9"/>
  <c r="AE22" i="9"/>
  <c r="AF22" i="9"/>
  <c r="AG22" i="9"/>
  <c r="AH22" i="9"/>
  <c r="AI22" i="9"/>
  <c r="AJ22" i="9"/>
  <c r="AK22" i="9"/>
  <c r="AL22" i="9"/>
  <c r="W23" i="9"/>
  <c r="X23" i="9"/>
  <c r="Y23" i="9"/>
  <c r="Z23" i="9"/>
  <c r="AA23" i="9"/>
  <c r="AB23" i="9"/>
  <c r="AC23" i="9"/>
  <c r="AD23" i="9"/>
  <c r="AE23" i="9"/>
  <c r="AF23" i="9"/>
  <c r="AG23" i="9"/>
  <c r="AH23" i="9"/>
  <c r="AI23" i="9"/>
  <c r="AJ23" i="9"/>
  <c r="AK23" i="9"/>
  <c r="AL23" i="9"/>
  <c r="W24" i="9"/>
  <c r="X24" i="9"/>
  <c r="Y24" i="9"/>
  <c r="Z24" i="9"/>
  <c r="AA24" i="9"/>
  <c r="AB24" i="9"/>
  <c r="AC24" i="9"/>
  <c r="AD24" i="9"/>
  <c r="AE24" i="9"/>
  <c r="AF24" i="9"/>
  <c r="AG24" i="9"/>
  <c r="AH24" i="9"/>
  <c r="AI24" i="9"/>
  <c r="AJ24" i="9"/>
  <c r="AK24" i="9"/>
  <c r="AL24" i="9"/>
  <c r="W25" i="9"/>
  <c r="X25" i="9"/>
  <c r="Y25" i="9"/>
  <c r="Z25" i="9"/>
  <c r="AA25" i="9"/>
  <c r="AB25" i="9"/>
  <c r="AC25" i="9"/>
  <c r="AD25" i="9"/>
  <c r="AE25" i="9"/>
  <c r="AF25" i="9"/>
  <c r="AG25" i="9"/>
  <c r="AH25" i="9"/>
  <c r="AI25" i="9"/>
  <c r="AJ25" i="9"/>
  <c r="AK25" i="9"/>
  <c r="AL25" i="9"/>
  <c r="W26" i="9"/>
  <c r="X26" i="9"/>
  <c r="Y26" i="9"/>
  <c r="Z26" i="9"/>
  <c r="AA26" i="9"/>
  <c r="AB26" i="9"/>
  <c r="AC26" i="9"/>
  <c r="AD26" i="9"/>
  <c r="AE26" i="9"/>
  <c r="AF26" i="9"/>
  <c r="AG26" i="9"/>
  <c r="AH26" i="9"/>
  <c r="AI26" i="9"/>
  <c r="AJ26" i="9"/>
  <c r="AK26" i="9"/>
  <c r="AL26" i="9"/>
  <c r="W27" i="9"/>
  <c r="X27" i="9"/>
  <c r="Y27" i="9"/>
  <c r="Z27" i="9"/>
  <c r="AA27" i="9"/>
  <c r="AB27" i="9"/>
  <c r="AC27" i="9"/>
  <c r="AD27" i="9"/>
  <c r="AE27" i="9"/>
  <c r="AF27" i="9"/>
  <c r="AG27" i="9"/>
  <c r="AH27" i="9"/>
  <c r="AI27" i="9"/>
  <c r="AJ27" i="9"/>
  <c r="AK27" i="9"/>
  <c r="AL27" i="9"/>
  <c r="W28" i="9"/>
  <c r="X28" i="9"/>
  <c r="Y28" i="9"/>
  <c r="Z28" i="9"/>
  <c r="AA28" i="9"/>
  <c r="AB28" i="9"/>
  <c r="AC28" i="9"/>
  <c r="AD28" i="9"/>
  <c r="AE28" i="9"/>
  <c r="AF28" i="9"/>
  <c r="AG28" i="9"/>
  <c r="AH28" i="9"/>
  <c r="AI28" i="9"/>
  <c r="AJ28" i="9"/>
  <c r="AK28" i="9"/>
  <c r="AL28" i="9"/>
  <c r="W29" i="9"/>
  <c r="X29" i="9"/>
  <c r="Y29" i="9"/>
  <c r="Z29" i="9"/>
  <c r="AA29" i="9"/>
  <c r="AB29" i="9"/>
  <c r="AC29" i="9"/>
  <c r="AD29" i="9"/>
  <c r="AE29" i="9"/>
  <c r="AF29" i="9"/>
  <c r="AG29" i="9"/>
  <c r="AH29" i="9"/>
  <c r="AI29" i="9"/>
  <c r="AJ29" i="9"/>
  <c r="AK29" i="9"/>
  <c r="AL29" i="9"/>
  <c r="W30" i="9"/>
  <c r="X30" i="9"/>
  <c r="Y30" i="9"/>
  <c r="Z30" i="9"/>
  <c r="AA30" i="9"/>
  <c r="AB30" i="9"/>
  <c r="AC30" i="9"/>
  <c r="AD30" i="9"/>
  <c r="AE30" i="9"/>
  <c r="AF30" i="9"/>
  <c r="AG30" i="9"/>
  <c r="AH30" i="9"/>
  <c r="AI30" i="9"/>
  <c r="AJ30" i="9"/>
  <c r="AK30" i="9"/>
  <c r="AL30" i="9"/>
  <c r="W31" i="9"/>
  <c r="X31" i="9"/>
  <c r="Y31" i="9"/>
  <c r="Z31" i="9"/>
  <c r="AA31" i="9"/>
  <c r="AB31" i="9"/>
  <c r="AC31" i="9"/>
  <c r="AD31" i="9"/>
  <c r="AE31" i="9"/>
  <c r="AF31" i="9"/>
  <c r="AG31" i="9"/>
  <c r="AH31" i="9"/>
  <c r="AI31" i="9"/>
  <c r="AJ31" i="9"/>
  <c r="AK31" i="9"/>
  <c r="AL31" i="9"/>
  <c r="W32" i="9"/>
  <c r="X32" i="9"/>
  <c r="Y32" i="9"/>
  <c r="Z32" i="9"/>
  <c r="AA32" i="9"/>
  <c r="AB32" i="9"/>
  <c r="AC32" i="9"/>
  <c r="AD32" i="9"/>
  <c r="AE32" i="9"/>
  <c r="AF32" i="9"/>
  <c r="AG32" i="9"/>
  <c r="AH32" i="9"/>
  <c r="AI32" i="9"/>
  <c r="AJ32" i="9"/>
  <c r="AK32" i="9"/>
  <c r="AL32" i="9"/>
  <c r="W33" i="9"/>
  <c r="X33" i="9"/>
  <c r="Y33" i="9"/>
  <c r="Z33" i="9"/>
  <c r="AA33" i="9"/>
  <c r="AB33" i="9"/>
  <c r="AC33" i="9"/>
  <c r="AD33" i="9"/>
  <c r="AE33" i="9"/>
  <c r="AF33" i="9"/>
  <c r="AG33" i="9"/>
  <c r="AH33" i="9"/>
  <c r="AI33" i="9"/>
  <c r="AJ33" i="9"/>
  <c r="AK33" i="9"/>
  <c r="AL33" i="9"/>
  <c r="W34" i="9"/>
  <c r="X34" i="9"/>
  <c r="Y34" i="9"/>
  <c r="Z34" i="9"/>
  <c r="AA34" i="9"/>
  <c r="AB34" i="9"/>
  <c r="AC34" i="9"/>
  <c r="AD34" i="9"/>
  <c r="AE34" i="9"/>
  <c r="AF34" i="9"/>
  <c r="AG34" i="9"/>
  <c r="AH34" i="9"/>
  <c r="AI34" i="9"/>
  <c r="AJ34" i="9"/>
  <c r="AK34" i="9"/>
  <c r="AL34" i="9"/>
  <c r="W35" i="9"/>
  <c r="X35" i="9"/>
  <c r="Y35" i="9"/>
  <c r="Z35" i="9"/>
  <c r="AA35" i="9"/>
  <c r="AB35" i="9"/>
  <c r="AC35" i="9"/>
  <c r="AD35" i="9"/>
  <c r="AE35" i="9"/>
  <c r="AF35" i="9"/>
  <c r="AG35" i="9"/>
  <c r="AH35" i="9"/>
  <c r="AI35" i="9"/>
  <c r="AJ35" i="9"/>
  <c r="AK35" i="9"/>
  <c r="AL35" i="9"/>
  <c r="W36" i="9"/>
  <c r="X36" i="9"/>
  <c r="Y36" i="9"/>
  <c r="Z36" i="9"/>
  <c r="AA36" i="9"/>
  <c r="AB36" i="9"/>
  <c r="AC36" i="9"/>
  <c r="AD36" i="9"/>
  <c r="AE36" i="9"/>
  <c r="AF36" i="9"/>
  <c r="AG36" i="9"/>
  <c r="AH36" i="9"/>
  <c r="AI36" i="9"/>
  <c r="AJ36" i="9"/>
  <c r="AK36" i="9"/>
  <c r="AL36" i="9"/>
  <c r="W37" i="9"/>
  <c r="X37" i="9"/>
  <c r="Y37" i="9"/>
  <c r="Z37" i="9"/>
  <c r="AA37" i="9"/>
  <c r="AB37" i="9"/>
  <c r="AC37" i="9"/>
  <c r="AD37" i="9"/>
  <c r="AE37" i="9"/>
  <c r="AF37" i="9"/>
  <c r="AG37" i="9"/>
  <c r="AH37" i="9"/>
  <c r="AI37" i="9"/>
  <c r="AJ37" i="9"/>
  <c r="AK37" i="9"/>
  <c r="AL37" i="9"/>
  <c r="W38" i="9"/>
  <c r="X38" i="9"/>
  <c r="Y38" i="9"/>
  <c r="Z38" i="9"/>
  <c r="AA38" i="9"/>
  <c r="AB38" i="9"/>
  <c r="AC38" i="9"/>
  <c r="AD38" i="9"/>
  <c r="AE38" i="9"/>
  <c r="AF38" i="9"/>
  <c r="AG38" i="9"/>
  <c r="AH38" i="9"/>
  <c r="AI38" i="9"/>
  <c r="AJ38" i="9"/>
  <c r="AK38" i="9"/>
  <c r="AL38" i="9"/>
  <c r="W39" i="9"/>
  <c r="X39" i="9"/>
  <c r="Y39" i="9"/>
  <c r="Z39" i="9"/>
  <c r="AA39" i="9"/>
  <c r="AB39" i="9"/>
  <c r="AC39" i="9"/>
  <c r="AD39" i="9"/>
  <c r="AE39" i="9"/>
  <c r="AF39" i="9"/>
  <c r="AG39" i="9"/>
  <c r="AH39" i="9"/>
  <c r="AI39" i="9"/>
  <c r="AJ39" i="9"/>
  <c r="AK39" i="9"/>
  <c r="AL39" i="9"/>
  <c r="W40" i="9"/>
  <c r="X40" i="9"/>
  <c r="Y40" i="9"/>
  <c r="Z40" i="9"/>
  <c r="AA40" i="9"/>
  <c r="AB40" i="9"/>
  <c r="AC40" i="9"/>
  <c r="AD40" i="9"/>
  <c r="AE40" i="9"/>
  <c r="AF40" i="9"/>
  <c r="AG40" i="9"/>
  <c r="AH40" i="9"/>
  <c r="AI40" i="9"/>
  <c r="AJ40" i="9"/>
  <c r="AK40" i="9"/>
  <c r="AL40" i="9"/>
  <c r="W41" i="9"/>
  <c r="X41" i="9"/>
  <c r="Y41" i="9"/>
  <c r="Z41" i="9"/>
  <c r="AA41" i="9"/>
  <c r="AB41" i="9"/>
  <c r="AC41" i="9"/>
  <c r="AD41" i="9"/>
  <c r="AE41" i="9"/>
  <c r="AF41" i="9"/>
  <c r="AG41" i="9"/>
  <c r="AH41" i="9"/>
  <c r="AI41" i="9"/>
  <c r="AJ41" i="9"/>
  <c r="AK41" i="9"/>
  <c r="AL41" i="9"/>
  <c r="W42" i="9"/>
  <c r="X42" i="9"/>
  <c r="Y42" i="9"/>
  <c r="Z42" i="9"/>
  <c r="AA42" i="9"/>
  <c r="AB42" i="9"/>
  <c r="AC42" i="9"/>
  <c r="AD42" i="9"/>
  <c r="AE42" i="9"/>
  <c r="AF42" i="9"/>
  <c r="AG42" i="9"/>
  <c r="AH42" i="9"/>
  <c r="AI42" i="9"/>
  <c r="AJ42" i="9"/>
  <c r="AK42" i="9"/>
  <c r="AL42" i="9"/>
  <c r="W43" i="9"/>
  <c r="X43" i="9"/>
  <c r="Y43" i="9"/>
  <c r="Z43" i="9"/>
  <c r="AA43" i="9"/>
  <c r="AB43" i="9"/>
  <c r="AC43" i="9"/>
  <c r="AD43" i="9"/>
  <c r="AE43" i="9"/>
  <c r="AF43" i="9"/>
  <c r="AG43" i="9"/>
  <c r="AH43" i="9"/>
  <c r="AI43" i="9"/>
  <c r="AJ43" i="9"/>
  <c r="AK43" i="9"/>
  <c r="AL43" i="9"/>
  <c r="W44" i="9"/>
  <c r="X44" i="9"/>
  <c r="Y44" i="9"/>
  <c r="Z44" i="9"/>
  <c r="AA44" i="9"/>
  <c r="AB44" i="9"/>
  <c r="AC44" i="9"/>
  <c r="AD44" i="9"/>
  <c r="AE44" i="9"/>
  <c r="AF44" i="9"/>
  <c r="AG44" i="9"/>
  <c r="AH44" i="9"/>
  <c r="AI44" i="9"/>
  <c r="AJ44" i="9"/>
  <c r="AK44" i="9"/>
  <c r="AL44" i="9"/>
  <c r="W45" i="9"/>
  <c r="X45" i="9"/>
  <c r="Y45" i="9"/>
  <c r="Z45" i="9"/>
  <c r="AA45" i="9"/>
  <c r="AB45" i="9"/>
  <c r="AC45" i="9"/>
  <c r="AD45" i="9"/>
  <c r="AE45" i="9"/>
  <c r="AF45" i="9"/>
  <c r="AG45" i="9"/>
  <c r="AH45" i="9"/>
  <c r="AI45" i="9"/>
  <c r="AJ45" i="9"/>
  <c r="AK45" i="9"/>
  <c r="AL45" i="9"/>
  <c r="W46" i="9"/>
  <c r="X46" i="9"/>
  <c r="Y46" i="9"/>
  <c r="Z46" i="9"/>
  <c r="AA46" i="9"/>
  <c r="AB46" i="9"/>
  <c r="AC46" i="9"/>
  <c r="AD46" i="9"/>
  <c r="AE46" i="9"/>
  <c r="AF46" i="9"/>
  <c r="AG46" i="9"/>
  <c r="AH46" i="9"/>
  <c r="AI46" i="9"/>
  <c r="AJ46" i="9"/>
  <c r="AK46" i="9"/>
  <c r="AL46" i="9"/>
  <c r="W47" i="9"/>
  <c r="X47" i="9"/>
  <c r="Y47" i="9"/>
  <c r="Z47" i="9"/>
  <c r="AA47" i="9"/>
  <c r="AB47" i="9"/>
  <c r="AC47" i="9"/>
  <c r="AD47" i="9"/>
  <c r="AE47" i="9"/>
  <c r="AF47" i="9"/>
  <c r="AG47" i="9"/>
  <c r="AH47" i="9"/>
  <c r="AI47" i="9"/>
  <c r="AJ47" i="9"/>
  <c r="AK47" i="9"/>
  <c r="AL47" i="9"/>
  <c r="W48" i="9"/>
  <c r="X48" i="9"/>
  <c r="Y48" i="9"/>
  <c r="Z48" i="9"/>
  <c r="AA48" i="9"/>
  <c r="AB48" i="9"/>
  <c r="AC48" i="9"/>
  <c r="AD48" i="9"/>
  <c r="AE48" i="9"/>
  <c r="AF48" i="9"/>
  <c r="AG48" i="9"/>
  <c r="AH48" i="9"/>
  <c r="AI48" i="9"/>
  <c r="AJ48" i="9"/>
  <c r="AK48" i="9"/>
  <c r="AL48" i="9"/>
  <c r="W49" i="9"/>
  <c r="X49" i="9"/>
  <c r="Y49" i="9"/>
  <c r="Z49" i="9"/>
  <c r="AA49" i="9"/>
  <c r="AB49" i="9"/>
  <c r="AC49" i="9"/>
  <c r="AD49" i="9"/>
  <c r="AE49" i="9"/>
  <c r="AF49" i="9"/>
  <c r="AG49" i="9"/>
  <c r="AH49" i="9"/>
  <c r="AI49" i="9"/>
  <c r="AJ49" i="9"/>
  <c r="AK49" i="9"/>
  <c r="AL49" i="9"/>
  <c r="W50" i="9"/>
  <c r="X50" i="9"/>
  <c r="Y50" i="9"/>
  <c r="Z50" i="9"/>
  <c r="AA50" i="9"/>
  <c r="AB50" i="9"/>
  <c r="AC50" i="9"/>
  <c r="AD50" i="9"/>
  <c r="AE50" i="9"/>
  <c r="AF50" i="9"/>
  <c r="AG50" i="9"/>
  <c r="AH50" i="9"/>
  <c r="AI50" i="9"/>
  <c r="AJ50" i="9"/>
  <c r="AK50" i="9"/>
  <c r="AL50" i="9"/>
  <c r="W51" i="9"/>
  <c r="X51" i="9"/>
  <c r="Y51" i="9"/>
  <c r="Z51" i="9"/>
  <c r="AA51" i="9"/>
  <c r="AB51" i="9"/>
  <c r="AC51" i="9"/>
  <c r="AD51" i="9"/>
  <c r="AE51" i="9"/>
  <c r="AF51" i="9"/>
  <c r="AG51" i="9"/>
  <c r="AH51" i="9"/>
  <c r="AI51" i="9"/>
  <c r="AJ51" i="9"/>
  <c r="AK51" i="9"/>
  <c r="AL51" i="9"/>
  <c r="W52" i="9"/>
  <c r="X52" i="9"/>
  <c r="Y52" i="9"/>
  <c r="Z52" i="9"/>
  <c r="AA52" i="9"/>
  <c r="AB52" i="9"/>
  <c r="AC52" i="9"/>
  <c r="AD52" i="9"/>
  <c r="AE52" i="9"/>
  <c r="AF52" i="9"/>
  <c r="AG52" i="9"/>
  <c r="AH52" i="9"/>
  <c r="AI52" i="9"/>
  <c r="AJ52" i="9"/>
  <c r="AK52" i="9"/>
  <c r="AL52" i="9"/>
  <c r="W53" i="9"/>
  <c r="X53" i="9"/>
  <c r="Y53" i="9"/>
  <c r="Z53" i="9"/>
  <c r="AA53" i="9"/>
  <c r="AB53" i="9"/>
  <c r="AC53" i="9"/>
  <c r="AD53" i="9"/>
  <c r="AE53" i="9"/>
  <c r="AF53" i="9"/>
  <c r="AG53" i="9"/>
  <c r="AH53" i="9"/>
  <c r="AI53" i="9"/>
  <c r="AJ53" i="9"/>
  <c r="AK53" i="9"/>
  <c r="AL53" i="9"/>
  <c r="W54" i="9"/>
  <c r="X54" i="9"/>
  <c r="Y54" i="9"/>
  <c r="Z54" i="9"/>
  <c r="AA54" i="9"/>
  <c r="AB54" i="9"/>
  <c r="AC54" i="9"/>
  <c r="AD54" i="9"/>
  <c r="AE54" i="9"/>
  <c r="AF54" i="9"/>
  <c r="AG54" i="9"/>
  <c r="AH54" i="9"/>
  <c r="AI54" i="9"/>
  <c r="AJ54" i="9"/>
  <c r="AK54" i="9"/>
  <c r="AL54" i="9"/>
  <c r="W55" i="9"/>
  <c r="X55" i="9"/>
  <c r="Y55" i="9"/>
  <c r="Z55" i="9"/>
  <c r="AA55" i="9"/>
  <c r="AB55" i="9"/>
  <c r="AC55" i="9"/>
  <c r="AD55" i="9"/>
  <c r="AE55" i="9"/>
  <c r="AF55" i="9"/>
  <c r="AG55" i="9"/>
  <c r="AH55" i="9"/>
  <c r="AI55" i="9"/>
  <c r="AJ55" i="9"/>
  <c r="AK55" i="9"/>
  <c r="AL55" i="9"/>
  <c r="W56" i="9"/>
  <c r="X56" i="9"/>
  <c r="Y56" i="9"/>
  <c r="Z56" i="9"/>
  <c r="AA56" i="9"/>
  <c r="AB56" i="9"/>
  <c r="AC56" i="9"/>
  <c r="AD56" i="9"/>
  <c r="AE56" i="9"/>
  <c r="AF56" i="9"/>
  <c r="AG56" i="9"/>
  <c r="AH56" i="9"/>
  <c r="AI56" i="9"/>
  <c r="AJ56" i="9"/>
  <c r="AK56" i="9"/>
  <c r="AL56" i="9"/>
  <c r="W57" i="9"/>
  <c r="X57" i="9"/>
  <c r="Y57" i="9"/>
  <c r="Z57" i="9"/>
  <c r="AA57" i="9"/>
  <c r="AB57" i="9"/>
  <c r="AC57" i="9"/>
  <c r="AD57" i="9"/>
  <c r="AE57" i="9"/>
  <c r="AF57" i="9"/>
  <c r="AG57" i="9"/>
  <c r="AH57" i="9"/>
  <c r="AI57" i="9"/>
  <c r="AJ57" i="9"/>
  <c r="AK57" i="9"/>
  <c r="AL57" i="9"/>
  <c r="W58" i="9"/>
  <c r="X58" i="9"/>
  <c r="Y58" i="9"/>
  <c r="Z58" i="9"/>
  <c r="AA58" i="9"/>
  <c r="AB58" i="9"/>
  <c r="AC58" i="9"/>
  <c r="AD58" i="9"/>
  <c r="AE58" i="9"/>
  <c r="AF58" i="9"/>
  <c r="AG58" i="9"/>
  <c r="AH58" i="9"/>
  <c r="AI58" i="9"/>
  <c r="AJ58" i="9"/>
  <c r="AK58" i="9"/>
  <c r="AL58" i="9"/>
  <c r="W59" i="9"/>
  <c r="X59" i="9"/>
  <c r="Y59" i="9"/>
  <c r="Z59" i="9"/>
  <c r="AA59" i="9"/>
  <c r="AB59" i="9"/>
  <c r="AC59" i="9"/>
  <c r="AD59" i="9"/>
  <c r="AE59" i="9"/>
  <c r="AF59" i="9"/>
  <c r="AG59" i="9"/>
  <c r="AH59" i="9"/>
  <c r="AI59" i="9"/>
  <c r="AJ59" i="9"/>
  <c r="AK59" i="9"/>
  <c r="AL59" i="9"/>
  <c r="W60" i="9"/>
  <c r="X60" i="9"/>
  <c r="Y60" i="9"/>
  <c r="Z60" i="9"/>
  <c r="AA60" i="9"/>
  <c r="AB60" i="9"/>
  <c r="AC60" i="9"/>
  <c r="AD60" i="9"/>
  <c r="AE60" i="9"/>
  <c r="AF60" i="9"/>
  <c r="AG60" i="9"/>
  <c r="AH60" i="9"/>
  <c r="AI60" i="9"/>
  <c r="AJ60" i="9"/>
  <c r="AK60" i="9"/>
  <c r="AL60" i="9"/>
  <c r="W61" i="9"/>
  <c r="X61" i="9"/>
  <c r="Y61" i="9"/>
  <c r="Z61" i="9"/>
  <c r="AA61" i="9"/>
  <c r="AB61" i="9"/>
  <c r="AC61" i="9"/>
  <c r="AD61" i="9"/>
  <c r="AE61" i="9"/>
  <c r="AF61" i="9"/>
  <c r="AG61" i="9"/>
  <c r="AH61" i="9"/>
  <c r="AI61" i="9"/>
  <c r="AJ61" i="9"/>
  <c r="AK61" i="9"/>
  <c r="AL61" i="9"/>
  <c r="W62" i="9"/>
  <c r="X62" i="9"/>
  <c r="Y62" i="9"/>
  <c r="Z62" i="9"/>
  <c r="AA62" i="9"/>
  <c r="AB62" i="9"/>
  <c r="AC62" i="9"/>
  <c r="AD62" i="9"/>
  <c r="AE62" i="9"/>
  <c r="AF62" i="9"/>
  <c r="AG62" i="9"/>
  <c r="AH62" i="9"/>
  <c r="AI62" i="9"/>
  <c r="AJ62" i="9"/>
  <c r="AK62" i="9"/>
  <c r="AL62" i="9"/>
  <c r="W63" i="9"/>
  <c r="X63" i="9"/>
  <c r="Y63" i="9"/>
  <c r="Z63" i="9"/>
  <c r="AA63" i="9"/>
  <c r="AB63" i="9"/>
  <c r="AC63" i="9"/>
  <c r="AD63" i="9"/>
  <c r="AE63" i="9"/>
  <c r="AF63" i="9"/>
  <c r="AG63" i="9"/>
  <c r="AH63" i="9"/>
  <c r="AI63" i="9"/>
  <c r="AJ63" i="9"/>
  <c r="AK63" i="9"/>
  <c r="AL63" i="9"/>
  <c r="W64" i="9"/>
  <c r="X64" i="9"/>
  <c r="Y64" i="9"/>
  <c r="Z64" i="9"/>
  <c r="AA64" i="9"/>
  <c r="AB64" i="9"/>
  <c r="AC64" i="9"/>
  <c r="AD64" i="9"/>
  <c r="AE64" i="9"/>
  <c r="AF64" i="9"/>
  <c r="AG64" i="9"/>
  <c r="AH64" i="9"/>
  <c r="AI64" i="9"/>
  <c r="AJ64" i="9"/>
  <c r="AK64" i="9"/>
  <c r="AL64" i="9"/>
  <c r="W65" i="9"/>
  <c r="X65" i="9"/>
  <c r="Y65" i="9"/>
  <c r="Z65" i="9"/>
  <c r="AA65" i="9"/>
  <c r="AB65" i="9"/>
  <c r="AC65" i="9"/>
  <c r="AD65" i="9"/>
  <c r="AE65" i="9"/>
  <c r="AF65" i="9"/>
  <c r="AG65" i="9"/>
  <c r="AH65" i="9"/>
  <c r="AI65" i="9"/>
  <c r="AJ65" i="9"/>
  <c r="AK65" i="9"/>
  <c r="AL65" i="9"/>
  <c r="W66" i="9"/>
  <c r="X66" i="9"/>
  <c r="Y66" i="9"/>
  <c r="Z66" i="9"/>
  <c r="AA66" i="9"/>
  <c r="AB66" i="9"/>
  <c r="AC66" i="9"/>
  <c r="AD66" i="9"/>
  <c r="AE66" i="9"/>
  <c r="AF66" i="9"/>
  <c r="AG66" i="9"/>
  <c r="AH66" i="9"/>
  <c r="AI66" i="9"/>
  <c r="AJ66" i="9"/>
  <c r="AK66" i="9"/>
  <c r="AL66" i="9"/>
  <c r="W67" i="9"/>
  <c r="X67" i="9"/>
  <c r="Y67" i="9"/>
  <c r="Z67" i="9"/>
  <c r="AA67" i="9"/>
  <c r="AB67" i="9"/>
  <c r="AC67" i="9"/>
  <c r="AD67" i="9"/>
  <c r="AE67" i="9"/>
  <c r="AF67" i="9"/>
  <c r="AG67" i="9"/>
  <c r="AH67" i="9"/>
  <c r="AI67" i="9"/>
  <c r="AJ67" i="9"/>
  <c r="AK67" i="9"/>
  <c r="AL67" i="9"/>
  <c r="W68" i="9"/>
  <c r="X68" i="9"/>
  <c r="Y68" i="9"/>
  <c r="Z68" i="9"/>
  <c r="AA68" i="9"/>
  <c r="AB68" i="9"/>
  <c r="AC68" i="9"/>
  <c r="AD68" i="9"/>
  <c r="AE68" i="9"/>
  <c r="AF68" i="9"/>
  <c r="AG68" i="9"/>
  <c r="AH68" i="9"/>
  <c r="AI68" i="9"/>
  <c r="AJ68" i="9"/>
  <c r="AK68" i="9"/>
  <c r="AL68" i="9"/>
  <c r="W69" i="9"/>
  <c r="X69" i="9"/>
  <c r="Y69" i="9"/>
  <c r="Z69" i="9"/>
  <c r="AA69" i="9"/>
  <c r="AB69" i="9"/>
  <c r="AC69" i="9"/>
  <c r="AD69" i="9"/>
  <c r="AE69" i="9"/>
  <c r="AF69" i="9"/>
  <c r="AG69" i="9"/>
  <c r="AH69" i="9"/>
  <c r="AI69" i="9"/>
  <c r="AJ69" i="9"/>
  <c r="AK69" i="9"/>
  <c r="AL69" i="9"/>
  <c r="W70" i="9"/>
  <c r="X70" i="9"/>
  <c r="Y70" i="9"/>
  <c r="Z70" i="9"/>
  <c r="AA70" i="9"/>
  <c r="AB70" i="9"/>
  <c r="AC70" i="9"/>
  <c r="AD70" i="9"/>
  <c r="AE70" i="9"/>
  <c r="AF70" i="9"/>
  <c r="AG70" i="9"/>
  <c r="AH70" i="9"/>
  <c r="AI70" i="9"/>
  <c r="AJ70" i="9"/>
  <c r="AK70" i="9"/>
  <c r="AL70" i="9"/>
  <c r="W71" i="9"/>
  <c r="X71" i="9"/>
  <c r="Y71" i="9"/>
  <c r="Z71" i="9"/>
  <c r="AA71" i="9"/>
  <c r="AB71" i="9"/>
  <c r="AC71" i="9"/>
  <c r="AD71" i="9"/>
  <c r="AE71" i="9"/>
  <c r="AF71" i="9"/>
  <c r="AG71" i="9"/>
  <c r="AH71" i="9"/>
  <c r="AI71" i="9"/>
  <c r="AJ71" i="9"/>
  <c r="AK71" i="9"/>
  <c r="AL71" i="9"/>
  <c r="W72" i="9"/>
  <c r="X72" i="9"/>
  <c r="Y72" i="9"/>
  <c r="Z72" i="9"/>
  <c r="AA72" i="9"/>
  <c r="AB72" i="9"/>
  <c r="AC72" i="9"/>
  <c r="AD72" i="9"/>
  <c r="AE72" i="9"/>
  <c r="AF72" i="9"/>
  <c r="AG72" i="9"/>
  <c r="AH72" i="9"/>
  <c r="AI72" i="9"/>
  <c r="AJ72" i="9"/>
  <c r="AK72" i="9"/>
  <c r="AL72" i="9"/>
  <c r="W73" i="9"/>
  <c r="X73" i="9"/>
  <c r="Y73" i="9"/>
  <c r="Z73" i="9"/>
  <c r="AA73" i="9"/>
  <c r="AB73" i="9"/>
  <c r="AC73" i="9"/>
  <c r="AD73" i="9"/>
  <c r="AE73" i="9"/>
  <c r="AF73" i="9"/>
  <c r="AG73" i="9"/>
  <c r="AH73" i="9"/>
  <c r="AI73" i="9"/>
  <c r="AJ73" i="9"/>
  <c r="AK73" i="9"/>
  <c r="AL73" i="9"/>
  <c r="W74" i="9"/>
  <c r="X74" i="9"/>
  <c r="Y74" i="9"/>
  <c r="Z74" i="9"/>
  <c r="AA74" i="9"/>
  <c r="AB74" i="9"/>
  <c r="AC74" i="9"/>
  <c r="AD74" i="9"/>
  <c r="AE74" i="9"/>
  <c r="AF74" i="9"/>
  <c r="AG74" i="9"/>
  <c r="AH74" i="9"/>
  <c r="AI74" i="9"/>
  <c r="AJ74" i="9"/>
  <c r="AK74" i="9"/>
  <c r="AL74" i="9"/>
  <c r="W75" i="9"/>
  <c r="X75" i="9"/>
  <c r="Y75" i="9"/>
  <c r="Z75" i="9"/>
  <c r="AA75" i="9"/>
  <c r="AB75" i="9"/>
  <c r="AC75" i="9"/>
  <c r="AD75" i="9"/>
  <c r="AE75" i="9"/>
  <c r="AF75" i="9"/>
  <c r="AG75" i="9"/>
  <c r="AH75" i="9"/>
  <c r="AI75" i="9"/>
  <c r="AJ75" i="9"/>
  <c r="AK75" i="9"/>
  <c r="AL75" i="9"/>
  <c r="W76" i="9"/>
  <c r="X76" i="9"/>
  <c r="Y76" i="9"/>
  <c r="Z76" i="9"/>
  <c r="AA76" i="9"/>
  <c r="AB76" i="9"/>
  <c r="AC76" i="9"/>
  <c r="AD76" i="9"/>
  <c r="AE76" i="9"/>
  <c r="AF76" i="9"/>
  <c r="AG76" i="9"/>
  <c r="AH76" i="9"/>
  <c r="AI76" i="9"/>
  <c r="AJ76" i="9"/>
  <c r="AK76" i="9"/>
  <c r="AL76" i="9"/>
  <c r="W77" i="9"/>
  <c r="X77" i="9"/>
  <c r="Y77" i="9"/>
  <c r="Z77" i="9"/>
  <c r="AA77" i="9"/>
  <c r="AB77" i="9"/>
  <c r="AC77" i="9"/>
  <c r="AD77" i="9"/>
  <c r="AE77" i="9"/>
  <c r="AF77" i="9"/>
  <c r="AG77" i="9"/>
  <c r="AH77" i="9"/>
  <c r="AI77" i="9"/>
  <c r="AJ77" i="9"/>
  <c r="AK77" i="9"/>
  <c r="AL77" i="9"/>
  <c r="W78" i="9"/>
  <c r="X78" i="9"/>
  <c r="Y78" i="9"/>
  <c r="Z78" i="9"/>
  <c r="AA78" i="9"/>
  <c r="AB78" i="9"/>
  <c r="AC78" i="9"/>
  <c r="AD78" i="9"/>
  <c r="AE78" i="9"/>
  <c r="AF78" i="9"/>
  <c r="AG78" i="9"/>
  <c r="AH78" i="9"/>
  <c r="AI78" i="9"/>
  <c r="AJ78" i="9"/>
  <c r="AK78" i="9"/>
  <c r="AL78" i="9"/>
  <c r="W79" i="9"/>
  <c r="X79" i="9"/>
  <c r="Y79" i="9"/>
  <c r="Z79" i="9"/>
  <c r="AA79" i="9"/>
  <c r="AB79" i="9"/>
  <c r="AC79" i="9"/>
  <c r="AD79" i="9"/>
  <c r="AE79" i="9"/>
  <c r="AF79" i="9"/>
  <c r="AG79" i="9"/>
  <c r="AH79" i="9"/>
  <c r="AI79" i="9"/>
  <c r="AJ79" i="9"/>
  <c r="AK79" i="9"/>
  <c r="AL79" i="9"/>
  <c r="W80" i="9"/>
  <c r="X80" i="9"/>
  <c r="Y80" i="9"/>
  <c r="Z80" i="9"/>
  <c r="AA80" i="9"/>
  <c r="AB80" i="9"/>
  <c r="AC80" i="9"/>
  <c r="AD80" i="9"/>
  <c r="AE80" i="9"/>
  <c r="AF80" i="9"/>
  <c r="AG80" i="9"/>
  <c r="AH80" i="9"/>
  <c r="AI80" i="9"/>
  <c r="AJ80" i="9"/>
  <c r="AK80" i="9"/>
  <c r="AL80" i="9"/>
  <c r="W81" i="9"/>
  <c r="X81" i="9"/>
  <c r="Y81" i="9"/>
  <c r="Z81" i="9"/>
  <c r="AA81" i="9"/>
  <c r="AB81" i="9"/>
  <c r="AC81" i="9"/>
  <c r="AD81" i="9"/>
  <c r="AE81" i="9"/>
  <c r="AF81" i="9"/>
  <c r="AG81" i="9"/>
  <c r="AH81" i="9"/>
  <c r="AI81" i="9"/>
  <c r="AJ81" i="9"/>
  <c r="AK81" i="9"/>
  <c r="AL81" i="9"/>
  <c r="W82" i="9"/>
  <c r="X82" i="9"/>
  <c r="Y82" i="9"/>
  <c r="Z82" i="9"/>
  <c r="AA82" i="9"/>
  <c r="AB82" i="9"/>
  <c r="AC82" i="9"/>
  <c r="AD82" i="9"/>
  <c r="AE82" i="9"/>
  <c r="AF82" i="9"/>
  <c r="AG82" i="9"/>
  <c r="AH82" i="9"/>
  <c r="AI82" i="9"/>
  <c r="AJ82" i="9"/>
  <c r="AK82" i="9"/>
  <c r="AL82" i="9"/>
  <c r="W83" i="9"/>
  <c r="X83" i="9"/>
  <c r="Y83" i="9"/>
  <c r="Z83" i="9"/>
  <c r="AA83" i="9"/>
  <c r="AB83" i="9"/>
  <c r="AC83" i="9"/>
  <c r="AD83" i="9"/>
  <c r="AE83" i="9"/>
  <c r="AF83" i="9"/>
  <c r="AG83" i="9"/>
  <c r="AH83" i="9"/>
  <c r="AI83" i="9"/>
  <c r="AJ83" i="9"/>
  <c r="AK83" i="9"/>
  <c r="AL83" i="9"/>
  <c r="W84" i="9"/>
  <c r="X84" i="9"/>
  <c r="Y84" i="9"/>
  <c r="Z84" i="9"/>
  <c r="AA84" i="9"/>
  <c r="AB84" i="9"/>
  <c r="AC84" i="9"/>
  <c r="AD84" i="9"/>
  <c r="AE84" i="9"/>
  <c r="AF84" i="9"/>
  <c r="AG84" i="9"/>
  <c r="AH84" i="9"/>
  <c r="AI84" i="9"/>
  <c r="AJ84" i="9"/>
  <c r="AK84" i="9"/>
  <c r="AL84" i="9"/>
  <c r="W85" i="9"/>
  <c r="X85" i="9"/>
  <c r="Y85" i="9"/>
  <c r="Z85" i="9"/>
  <c r="AA85" i="9"/>
  <c r="AB85" i="9"/>
  <c r="AC85" i="9"/>
  <c r="AD85" i="9"/>
  <c r="AE85" i="9"/>
  <c r="AF85" i="9"/>
  <c r="AG85" i="9"/>
  <c r="AH85" i="9"/>
  <c r="AI85" i="9"/>
  <c r="AJ85" i="9"/>
  <c r="AK85" i="9"/>
  <c r="AL85" i="9"/>
  <c r="W86" i="9"/>
  <c r="X86" i="9"/>
  <c r="Y86" i="9"/>
  <c r="Z86" i="9"/>
  <c r="AA86" i="9"/>
  <c r="AB86" i="9"/>
  <c r="AC86" i="9"/>
  <c r="AD86" i="9"/>
  <c r="AE86" i="9"/>
  <c r="AF86" i="9"/>
  <c r="AG86" i="9"/>
  <c r="AH86" i="9"/>
  <c r="AI86" i="9"/>
  <c r="AJ86" i="9"/>
  <c r="AK86" i="9"/>
  <c r="AL86" i="9"/>
  <c r="W87" i="9"/>
  <c r="X87" i="9"/>
  <c r="Y87" i="9"/>
  <c r="Z87" i="9"/>
  <c r="AA87" i="9"/>
  <c r="AB87" i="9"/>
  <c r="AC87" i="9"/>
  <c r="AD87" i="9"/>
  <c r="AE87" i="9"/>
  <c r="AF87" i="9"/>
  <c r="AG87" i="9"/>
  <c r="AH87" i="9"/>
  <c r="AI87" i="9"/>
  <c r="AJ87" i="9"/>
  <c r="AK87" i="9"/>
  <c r="AL87" i="9"/>
  <c r="W88" i="9"/>
  <c r="X88" i="9"/>
  <c r="Y88" i="9"/>
  <c r="Z88" i="9"/>
  <c r="AA88" i="9"/>
  <c r="AB88" i="9"/>
  <c r="AC88" i="9"/>
  <c r="AD88" i="9"/>
  <c r="AE88" i="9"/>
  <c r="AF88" i="9"/>
  <c r="AG88" i="9"/>
  <c r="AH88" i="9"/>
  <c r="AI88" i="9"/>
  <c r="AJ88" i="9"/>
  <c r="AK88" i="9"/>
  <c r="AL88" i="9"/>
  <c r="W89" i="9"/>
  <c r="X89" i="9"/>
  <c r="Y89" i="9"/>
  <c r="Z89" i="9"/>
  <c r="AA89" i="9"/>
  <c r="AB89" i="9"/>
  <c r="AC89" i="9"/>
  <c r="AD89" i="9"/>
  <c r="AE89" i="9"/>
  <c r="AF89" i="9"/>
  <c r="AG89" i="9"/>
  <c r="AH89" i="9"/>
  <c r="AI89" i="9"/>
  <c r="AJ89" i="9"/>
  <c r="AK89" i="9"/>
  <c r="AL89" i="9"/>
  <c r="W90" i="9"/>
  <c r="X90" i="9"/>
  <c r="Y90" i="9"/>
  <c r="Z90" i="9"/>
  <c r="AA90" i="9"/>
  <c r="AB90" i="9"/>
  <c r="AC90" i="9"/>
  <c r="AD90" i="9"/>
  <c r="AE90" i="9"/>
  <c r="AF90" i="9"/>
  <c r="AG90" i="9"/>
  <c r="AH90" i="9"/>
  <c r="AI90" i="9"/>
  <c r="AJ90" i="9"/>
  <c r="AK90" i="9"/>
  <c r="AL90" i="9"/>
  <c r="W91" i="9"/>
  <c r="X91" i="9"/>
  <c r="Y91" i="9"/>
  <c r="Z91" i="9"/>
  <c r="AA91" i="9"/>
  <c r="AB91" i="9"/>
  <c r="AC91" i="9"/>
  <c r="AD91" i="9"/>
  <c r="AE91" i="9"/>
  <c r="AF91" i="9"/>
  <c r="AG91" i="9"/>
  <c r="AH91" i="9"/>
  <c r="AI91" i="9"/>
  <c r="AJ91" i="9"/>
  <c r="AK91" i="9"/>
  <c r="AL91" i="9"/>
  <c r="W92" i="9"/>
  <c r="X92" i="9"/>
  <c r="Y92" i="9"/>
  <c r="Z92" i="9"/>
  <c r="AA92" i="9"/>
  <c r="AB92" i="9"/>
  <c r="AC92" i="9"/>
  <c r="AD92" i="9"/>
  <c r="AE92" i="9"/>
  <c r="AF92" i="9"/>
  <c r="AG92" i="9"/>
  <c r="AH92" i="9"/>
  <c r="AI92" i="9"/>
  <c r="AJ92" i="9"/>
  <c r="AK92" i="9"/>
  <c r="AL92" i="9"/>
  <c r="W93" i="9"/>
  <c r="X93" i="9"/>
  <c r="Y93" i="9"/>
  <c r="Z93" i="9"/>
  <c r="AA93" i="9"/>
  <c r="AB93" i="9"/>
  <c r="AC93" i="9"/>
  <c r="AD93" i="9"/>
  <c r="AE93" i="9"/>
  <c r="AF93" i="9"/>
  <c r="AG93" i="9"/>
  <c r="AH93" i="9"/>
  <c r="AI93" i="9"/>
  <c r="AJ93" i="9"/>
  <c r="AK93" i="9"/>
  <c r="AL93" i="9"/>
  <c r="W94" i="9"/>
  <c r="X94" i="9"/>
  <c r="Y94" i="9"/>
  <c r="Z94" i="9"/>
  <c r="AA94" i="9"/>
  <c r="AB94" i="9"/>
  <c r="AC94" i="9"/>
  <c r="AD94" i="9"/>
  <c r="AE94" i="9"/>
  <c r="AF94" i="9"/>
  <c r="AG94" i="9"/>
  <c r="AH94" i="9"/>
  <c r="AI94" i="9"/>
  <c r="AJ94" i="9"/>
  <c r="AK94" i="9"/>
  <c r="AL94" i="9"/>
  <c r="W95" i="9"/>
  <c r="X95" i="9"/>
  <c r="Y95" i="9"/>
  <c r="Z95" i="9"/>
  <c r="AA95" i="9"/>
  <c r="AB95" i="9"/>
  <c r="AC95" i="9"/>
  <c r="AD95" i="9"/>
  <c r="AE95" i="9"/>
  <c r="AF95" i="9"/>
  <c r="AG95" i="9"/>
  <c r="AH95" i="9"/>
  <c r="AI95" i="9"/>
  <c r="AJ95" i="9"/>
  <c r="AK95" i="9"/>
  <c r="AL95" i="9"/>
  <c r="W96" i="9"/>
  <c r="X96" i="9"/>
  <c r="Y96" i="9"/>
  <c r="Z96" i="9"/>
  <c r="AA96" i="9"/>
  <c r="AB96" i="9"/>
  <c r="AC96" i="9"/>
  <c r="AD96" i="9"/>
  <c r="AE96" i="9"/>
  <c r="AF96" i="9"/>
  <c r="AG96" i="9"/>
  <c r="AH96" i="9"/>
  <c r="AI96" i="9"/>
  <c r="AJ96" i="9"/>
  <c r="AK96" i="9"/>
  <c r="AL96" i="9"/>
  <c r="W97" i="9"/>
  <c r="X97" i="9"/>
  <c r="Y97" i="9"/>
  <c r="Z97" i="9"/>
  <c r="AA97" i="9"/>
  <c r="AB97" i="9"/>
  <c r="AC97" i="9"/>
  <c r="AD97" i="9"/>
  <c r="AE97" i="9"/>
  <c r="AF97" i="9"/>
  <c r="AG97" i="9"/>
  <c r="AH97" i="9"/>
  <c r="AI97" i="9"/>
  <c r="AJ97" i="9"/>
  <c r="AK97" i="9"/>
  <c r="AL97" i="9"/>
  <c r="W98" i="9"/>
  <c r="X98" i="9"/>
  <c r="Y98" i="9"/>
  <c r="Z98" i="9"/>
  <c r="AA98" i="9"/>
  <c r="AB98" i="9"/>
  <c r="AC98" i="9"/>
  <c r="AD98" i="9"/>
  <c r="AE98" i="9"/>
  <c r="AF98" i="9"/>
  <c r="AG98" i="9"/>
  <c r="AH98" i="9"/>
  <c r="AI98" i="9"/>
  <c r="AJ98" i="9"/>
  <c r="AK98" i="9"/>
  <c r="AL98" i="9"/>
  <c r="W99" i="9"/>
  <c r="X99" i="9"/>
  <c r="Y99" i="9"/>
  <c r="Z99" i="9"/>
  <c r="AA99" i="9"/>
  <c r="AB99" i="9"/>
  <c r="AC99" i="9"/>
  <c r="AD99" i="9"/>
  <c r="AE99" i="9"/>
  <c r="AF99" i="9"/>
  <c r="AG99" i="9"/>
  <c r="AH99" i="9"/>
  <c r="AI99" i="9"/>
  <c r="AJ99" i="9"/>
  <c r="AK99" i="9"/>
  <c r="AL99" i="9"/>
  <c r="W100" i="9"/>
  <c r="X100" i="9"/>
  <c r="Y100" i="9"/>
  <c r="Z100" i="9"/>
  <c r="AA100" i="9"/>
  <c r="AB100" i="9"/>
  <c r="AC100" i="9"/>
  <c r="AD100" i="9"/>
  <c r="AE100" i="9"/>
  <c r="AF100" i="9"/>
  <c r="AG100" i="9"/>
  <c r="AH100" i="9"/>
  <c r="AI100" i="9"/>
  <c r="AJ100" i="9"/>
  <c r="AK100" i="9"/>
  <c r="AL100" i="9"/>
  <c r="W101" i="9"/>
  <c r="X101" i="9"/>
  <c r="Y101" i="9"/>
  <c r="Z101" i="9"/>
  <c r="AA101" i="9"/>
  <c r="AB101" i="9"/>
  <c r="AC101" i="9"/>
  <c r="AD101" i="9"/>
  <c r="AE101" i="9"/>
  <c r="AF101" i="9"/>
  <c r="AG101" i="9"/>
  <c r="AH101" i="9"/>
  <c r="AI101" i="9"/>
  <c r="AJ101" i="9"/>
  <c r="AK101" i="9"/>
  <c r="AL101" i="9"/>
  <c r="W102" i="9"/>
  <c r="X102" i="9"/>
  <c r="Y102" i="9"/>
  <c r="Z102" i="9"/>
  <c r="AA102" i="9"/>
  <c r="AB102" i="9"/>
  <c r="AC102" i="9"/>
  <c r="AD102" i="9"/>
  <c r="AE102" i="9"/>
  <c r="AF102" i="9"/>
  <c r="AG102" i="9"/>
  <c r="AH102" i="9"/>
  <c r="AI102" i="9"/>
  <c r="AJ102" i="9"/>
  <c r="AK102" i="9"/>
  <c r="AL102" i="9"/>
  <c r="W103" i="9"/>
  <c r="X103" i="9"/>
  <c r="Y103" i="9"/>
  <c r="Z103" i="9"/>
  <c r="AA103" i="9"/>
  <c r="AB103" i="9"/>
  <c r="AC103" i="9"/>
  <c r="AD103" i="9"/>
  <c r="AE103" i="9"/>
  <c r="AF103" i="9"/>
  <c r="AG103" i="9"/>
  <c r="AH103" i="9"/>
  <c r="AI103" i="9"/>
  <c r="AJ103" i="9"/>
  <c r="AK103" i="9"/>
  <c r="AL103" i="9"/>
  <c r="W104" i="9"/>
  <c r="X104" i="9"/>
  <c r="Y104" i="9"/>
  <c r="Z104" i="9"/>
  <c r="AA104" i="9"/>
  <c r="AB104" i="9"/>
  <c r="AC104" i="9"/>
  <c r="AD104" i="9"/>
  <c r="AE104" i="9"/>
  <c r="AF104" i="9"/>
  <c r="AG104" i="9"/>
  <c r="AH104" i="9"/>
  <c r="AI104" i="9"/>
  <c r="AJ104" i="9"/>
  <c r="AK104" i="9"/>
  <c r="AL104" i="9"/>
  <c r="W105" i="9"/>
  <c r="X105" i="9"/>
  <c r="Y105" i="9"/>
  <c r="Z105" i="9"/>
  <c r="AA105" i="9"/>
  <c r="AB105" i="9"/>
  <c r="AC105" i="9"/>
  <c r="AD105" i="9"/>
  <c r="AE105" i="9"/>
  <c r="AF105" i="9"/>
  <c r="AG105" i="9"/>
  <c r="AH105" i="9"/>
  <c r="AI105" i="9"/>
  <c r="AJ105" i="9"/>
  <c r="AK105" i="9"/>
  <c r="AL105" i="9"/>
  <c r="W106" i="9"/>
  <c r="X106" i="9"/>
  <c r="Y106" i="9"/>
  <c r="Z106" i="9"/>
  <c r="AA106" i="9"/>
  <c r="AB106" i="9"/>
  <c r="AC106" i="9"/>
  <c r="AD106" i="9"/>
  <c r="AE106" i="9"/>
  <c r="AF106" i="9"/>
  <c r="AG106" i="9"/>
  <c r="AH106" i="9"/>
  <c r="AI106" i="9"/>
  <c r="AJ106" i="9"/>
  <c r="AK106" i="9"/>
  <c r="AL106" i="9"/>
  <c r="W107" i="9"/>
  <c r="X107" i="9"/>
  <c r="Y107" i="9"/>
  <c r="Z107" i="9"/>
  <c r="AA107" i="9"/>
  <c r="AB107" i="9"/>
  <c r="AC107" i="9"/>
  <c r="AD107" i="9"/>
  <c r="AE107" i="9"/>
  <c r="AF107" i="9"/>
  <c r="AG107" i="9"/>
  <c r="AH107" i="9"/>
  <c r="AI107" i="9"/>
  <c r="AJ107" i="9"/>
  <c r="AK107" i="9"/>
  <c r="AL107" i="9"/>
  <c r="W108" i="9"/>
  <c r="X108" i="9"/>
  <c r="Y108" i="9"/>
  <c r="Z108" i="9"/>
  <c r="AA108" i="9"/>
  <c r="AB108" i="9"/>
  <c r="AC108" i="9"/>
  <c r="AD108" i="9"/>
  <c r="AE108" i="9"/>
  <c r="AF108" i="9"/>
  <c r="AG108" i="9"/>
  <c r="AH108" i="9"/>
  <c r="AI108" i="9"/>
  <c r="AJ108" i="9"/>
  <c r="AK108" i="9"/>
  <c r="AL108" i="9"/>
  <c r="W109" i="9"/>
  <c r="X109" i="9"/>
  <c r="Y109" i="9"/>
  <c r="Z109" i="9"/>
  <c r="AA109" i="9"/>
  <c r="AB109" i="9"/>
  <c r="AC109" i="9"/>
  <c r="AD109" i="9"/>
  <c r="AE109" i="9"/>
  <c r="AF109" i="9"/>
  <c r="AG109" i="9"/>
  <c r="AH109" i="9"/>
  <c r="AI109" i="9"/>
  <c r="AJ109" i="9"/>
  <c r="AK109" i="9"/>
  <c r="AL109" i="9"/>
  <c r="W110" i="9"/>
  <c r="X110" i="9"/>
  <c r="Y110" i="9"/>
  <c r="Z110" i="9"/>
  <c r="AA110" i="9"/>
  <c r="AB110" i="9"/>
  <c r="AC110" i="9"/>
  <c r="AD110" i="9"/>
  <c r="AE110" i="9"/>
  <c r="AF110" i="9"/>
  <c r="AG110" i="9"/>
  <c r="AH110" i="9"/>
  <c r="AI110" i="9"/>
  <c r="AJ110" i="9"/>
  <c r="AK110" i="9"/>
  <c r="AL110" i="9"/>
  <c r="W111" i="9"/>
  <c r="X111" i="9"/>
  <c r="Y111" i="9"/>
  <c r="Z111" i="9"/>
  <c r="AA111" i="9"/>
  <c r="AB111" i="9"/>
  <c r="AC111" i="9"/>
  <c r="AD111" i="9"/>
  <c r="AE111" i="9"/>
  <c r="AF111" i="9"/>
  <c r="AG111" i="9"/>
  <c r="AH111" i="9"/>
  <c r="AI111" i="9"/>
  <c r="AJ111" i="9"/>
  <c r="AK111" i="9"/>
  <c r="AL111" i="9"/>
  <c r="W112" i="9"/>
  <c r="X112" i="9"/>
  <c r="Y112" i="9"/>
  <c r="Z112" i="9"/>
  <c r="AA112" i="9"/>
  <c r="AB112" i="9"/>
  <c r="AC112" i="9"/>
  <c r="AD112" i="9"/>
  <c r="AE112" i="9"/>
  <c r="AF112" i="9"/>
  <c r="AG112" i="9"/>
  <c r="AH112" i="9"/>
  <c r="AI112" i="9"/>
  <c r="AJ112" i="9"/>
  <c r="AK112" i="9"/>
  <c r="AL112" i="9"/>
  <c r="W113" i="9"/>
  <c r="X113" i="9"/>
  <c r="Y113" i="9"/>
  <c r="Z113" i="9"/>
  <c r="AA113" i="9"/>
  <c r="AB113" i="9"/>
  <c r="AC113" i="9"/>
  <c r="AD113" i="9"/>
  <c r="AE113" i="9"/>
  <c r="AF113" i="9"/>
  <c r="AG113" i="9"/>
  <c r="AH113" i="9"/>
  <c r="AI113" i="9"/>
  <c r="AJ113" i="9"/>
  <c r="AK113" i="9"/>
  <c r="AL113" i="9"/>
  <c r="W114" i="9"/>
  <c r="X114" i="9"/>
  <c r="Y114" i="9"/>
  <c r="Z114" i="9"/>
  <c r="AA114" i="9"/>
  <c r="AB114" i="9"/>
  <c r="AC114" i="9"/>
  <c r="AD114" i="9"/>
  <c r="AE114" i="9"/>
  <c r="AF114" i="9"/>
  <c r="AG114" i="9"/>
  <c r="AH114" i="9"/>
  <c r="AI114" i="9"/>
  <c r="AJ114" i="9"/>
  <c r="AK114" i="9"/>
  <c r="AL114" i="9"/>
  <c r="W115" i="9"/>
  <c r="X115" i="9"/>
  <c r="Y115" i="9"/>
  <c r="Z115" i="9"/>
  <c r="AA115" i="9"/>
  <c r="AB115" i="9"/>
  <c r="AC115" i="9"/>
  <c r="AD115" i="9"/>
  <c r="AE115" i="9"/>
  <c r="AF115" i="9"/>
  <c r="AG115" i="9"/>
  <c r="AH115" i="9"/>
  <c r="AI115" i="9"/>
  <c r="AJ115" i="9"/>
  <c r="AK115" i="9"/>
  <c r="AL115" i="9"/>
  <c r="W116" i="9"/>
  <c r="X116" i="9"/>
  <c r="Y116" i="9"/>
  <c r="Z116" i="9"/>
  <c r="AA116" i="9"/>
  <c r="AB116" i="9"/>
  <c r="AC116" i="9"/>
  <c r="AD116" i="9"/>
  <c r="AE116" i="9"/>
  <c r="AF116" i="9"/>
  <c r="AG116" i="9"/>
  <c r="AH116" i="9"/>
  <c r="AI116" i="9"/>
  <c r="AJ116" i="9"/>
  <c r="AK116" i="9"/>
  <c r="AL116" i="9"/>
  <c r="W117" i="9"/>
  <c r="X117" i="9"/>
  <c r="Y117" i="9"/>
  <c r="Z117" i="9"/>
  <c r="AA117" i="9"/>
  <c r="AB117" i="9"/>
  <c r="AC117" i="9"/>
  <c r="AD117" i="9"/>
  <c r="AE117" i="9"/>
  <c r="AF117" i="9"/>
  <c r="AG117" i="9"/>
  <c r="AH117" i="9"/>
  <c r="AI117" i="9"/>
  <c r="AJ117" i="9"/>
  <c r="AK117" i="9"/>
  <c r="AL117" i="9"/>
  <c r="W118" i="9"/>
  <c r="X118" i="9"/>
  <c r="Y118" i="9"/>
  <c r="Z118" i="9"/>
  <c r="AA118" i="9"/>
  <c r="AB118" i="9"/>
  <c r="AC118" i="9"/>
  <c r="AD118" i="9"/>
  <c r="AE118" i="9"/>
  <c r="AF118" i="9"/>
  <c r="AG118" i="9"/>
  <c r="AH118" i="9"/>
  <c r="AI118" i="9"/>
  <c r="AJ118" i="9"/>
  <c r="AK118" i="9"/>
  <c r="AL118" i="9"/>
  <c r="W119" i="9"/>
  <c r="X119" i="9"/>
  <c r="Y119" i="9"/>
  <c r="Z119" i="9"/>
  <c r="AA119" i="9"/>
  <c r="AB119" i="9"/>
  <c r="AC119" i="9"/>
  <c r="AD119" i="9"/>
  <c r="AE119" i="9"/>
  <c r="AF119" i="9"/>
  <c r="AG119" i="9"/>
  <c r="AH119" i="9"/>
  <c r="AI119" i="9"/>
  <c r="AJ119" i="9"/>
  <c r="AK119" i="9"/>
  <c r="AL119" i="9"/>
  <c r="W120" i="9"/>
  <c r="X120" i="9"/>
  <c r="Y120" i="9"/>
  <c r="Z120" i="9"/>
  <c r="AA120" i="9"/>
  <c r="AB120" i="9"/>
  <c r="AC120" i="9"/>
  <c r="AD120" i="9"/>
  <c r="AE120" i="9"/>
  <c r="AF120" i="9"/>
  <c r="AG120" i="9"/>
  <c r="AH120" i="9"/>
  <c r="AI120" i="9"/>
  <c r="AJ120" i="9"/>
  <c r="AK120" i="9"/>
  <c r="AL120" i="9"/>
  <c r="W121" i="9"/>
  <c r="X121" i="9"/>
  <c r="Y121" i="9"/>
  <c r="Z121" i="9"/>
  <c r="AA121" i="9"/>
  <c r="AB121" i="9"/>
  <c r="AC121" i="9"/>
  <c r="AD121" i="9"/>
  <c r="AE121" i="9"/>
  <c r="AF121" i="9"/>
  <c r="AG121" i="9"/>
  <c r="AH121" i="9"/>
  <c r="AI121" i="9"/>
  <c r="AJ121" i="9"/>
  <c r="AK121" i="9"/>
  <c r="AL121" i="9"/>
  <c r="W122" i="9"/>
  <c r="X122" i="9"/>
  <c r="Y122" i="9"/>
  <c r="Z122" i="9"/>
  <c r="AA122" i="9"/>
  <c r="AB122" i="9"/>
  <c r="AC122" i="9"/>
  <c r="AD122" i="9"/>
  <c r="AE122" i="9"/>
  <c r="AF122" i="9"/>
  <c r="AG122" i="9"/>
  <c r="AH122" i="9"/>
  <c r="AI122" i="9"/>
  <c r="AJ122" i="9"/>
  <c r="AK122" i="9"/>
  <c r="AL122" i="9"/>
  <c r="W123" i="9"/>
  <c r="X123" i="9"/>
  <c r="Y123" i="9"/>
  <c r="Z123" i="9"/>
  <c r="AA123" i="9"/>
  <c r="AB123" i="9"/>
  <c r="AC123" i="9"/>
  <c r="AD123" i="9"/>
  <c r="AE123" i="9"/>
  <c r="AF123" i="9"/>
  <c r="AG123" i="9"/>
  <c r="AH123" i="9"/>
  <c r="AI123" i="9"/>
  <c r="AJ123" i="9"/>
  <c r="AK123" i="9"/>
  <c r="AL123" i="9"/>
  <c r="W124" i="9"/>
  <c r="X124" i="9"/>
  <c r="Y124" i="9"/>
  <c r="Z124" i="9"/>
  <c r="AA124" i="9"/>
  <c r="AB124" i="9"/>
  <c r="AC124" i="9"/>
  <c r="AD124" i="9"/>
  <c r="AE124" i="9"/>
  <c r="AF124" i="9"/>
  <c r="AG124" i="9"/>
  <c r="AH124" i="9"/>
  <c r="AI124" i="9"/>
  <c r="AJ124" i="9"/>
  <c r="AK124" i="9"/>
  <c r="AL124" i="9"/>
  <c r="W125" i="9"/>
  <c r="X125" i="9"/>
  <c r="Y125" i="9"/>
  <c r="Z125" i="9"/>
  <c r="AA125" i="9"/>
  <c r="AB125" i="9"/>
  <c r="AC125" i="9"/>
  <c r="AD125" i="9"/>
  <c r="AE125" i="9"/>
  <c r="AF125" i="9"/>
  <c r="AG125" i="9"/>
  <c r="AH125" i="9"/>
  <c r="AI125" i="9"/>
  <c r="AJ125" i="9"/>
  <c r="AK125" i="9"/>
  <c r="AL125" i="9"/>
  <c r="W126" i="9"/>
  <c r="X126" i="9"/>
  <c r="Y126" i="9"/>
  <c r="Z126" i="9"/>
  <c r="AA126" i="9"/>
  <c r="AB126" i="9"/>
  <c r="AC126" i="9"/>
  <c r="AD126" i="9"/>
  <c r="AE126" i="9"/>
  <c r="AF126" i="9"/>
  <c r="AG126" i="9"/>
  <c r="AH126" i="9"/>
  <c r="AI126" i="9"/>
  <c r="AJ126" i="9"/>
  <c r="AK126" i="9"/>
  <c r="AL126" i="9"/>
  <c r="W127" i="9"/>
  <c r="X127" i="9"/>
  <c r="Y127" i="9"/>
  <c r="Z127" i="9"/>
  <c r="AA127" i="9"/>
  <c r="AB127" i="9"/>
  <c r="AC127" i="9"/>
  <c r="AD127" i="9"/>
  <c r="AE127" i="9"/>
  <c r="AF127" i="9"/>
  <c r="AG127" i="9"/>
  <c r="AH127" i="9"/>
  <c r="AI127" i="9"/>
  <c r="AJ127" i="9"/>
  <c r="AK127" i="9"/>
  <c r="AL127" i="9"/>
  <c r="W128" i="9"/>
  <c r="X128" i="9"/>
  <c r="Y128" i="9"/>
  <c r="Z128" i="9"/>
  <c r="AA128" i="9"/>
  <c r="AB128" i="9"/>
  <c r="AC128" i="9"/>
  <c r="AD128" i="9"/>
  <c r="AE128" i="9"/>
  <c r="AF128" i="9"/>
  <c r="AG128" i="9"/>
  <c r="AH128" i="9"/>
  <c r="AI128" i="9"/>
  <c r="AJ128" i="9"/>
  <c r="AK128" i="9"/>
  <c r="AL128" i="9"/>
  <c r="W129" i="9"/>
  <c r="X129" i="9"/>
  <c r="Y129" i="9"/>
  <c r="Z129" i="9"/>
  <c r="AA129" i="9"/>
  <c r="AB129" i="9"/>
  <c r="AC129" i="9"/>
  <c r="AD129" i="9"/>
  <c r="AE129" i="9"/>
  <c r="AF129" i="9"/>
  <c r="AG129" i="9"/>
  <c r="AH129" i="9"/>
  <c r="AI129" i="9"/>
  <c r="AJ129" i="9"/>
  <c r="AK129" i="9"/>
  <c r="AL129" i="9"/>
  <c r="W130" i="9"/>
  <c r="X130" i="9"/>
  <c r="Y130" i="9"/>
  <c r="Z130" i="9"/>
  <c r="AA130" i="9"/>
  <c r="AB130" i="9"/>
  <c r="AC130" i="9"/>
  <c r="AD130" i="9"/>
  <c r="AE130" i="9"/>
  <c r="AF130" i="9"/>
  <c r="AG130" i="9"/>
  <c r="AH130" i="9"/>
  <c r="AI130" i="9"/>
  <c r="AJ130" i="9"/>
  <c r="AK130" i="9"/>
  <c r="AL130" i="9"/>
  <c r="W131" i="9"/>
  <c r="X131" i="9"/>
  <c r="Y131" i="9"/>
  <c r="Z131" i="9"/>
  <c r="AA131" i="9"/>
  <c r="AB131" i="9"/>
  <c r="AC131" i="9"/>
  <c r="AD131" i="9"/>
  <c r="AE131" i="9"/>
  <c r="AF131" i="9"/>
  <c r="AG131" i="9"/>
  <c r="AH131" i="9"/>
  <c r="AI131" i="9"/>
  <c r="AJ131" i="9"/>
  <c r="AK131" i="9"/>
  <c r="AL131" i="9"/>
  <c r="W132" i="9"/>
  <c r="X132" i="9"/>
  <c r="Y132" i="9"/>
  <c r="Z132" i="9"/>
  <c r="AA132" i="9"/>
  <c r="AB132" i="9"/>
  <c r="AC132" i="9"/>
  <c r="AD132" i="9"/>
  <c r="AE132" i="9"/>
  <c r="AF132" i="9"/>
  <c r="AG132" i="9"/>
  <c r="AH132" i="9"/>
  <c r="AI132" i="9"/>
  <c r="AJ132" i="9"/>
  <c r="AK132" i="9"/>
  <c r="AL132" i="9"/>
  <c r="W133" i="9"/>
  <c r="X133" i="9"/>
  <c r="Y133" i="9"/>
  <c r="Z133" i="9"/>
  <c r="AA133" i="9"/>
  <c r="AB133" i="9"/>
  <c r="AC133" i="9"/>
  <c r="AD133" i="9"/>
  <c r="AE133" i="9"/>
  <c r="AF133" i="9"/>
  <c r="AG133" i="9"/>
  <c r="AH133" i="9"/>
  <c r="AI133" i="9"/>
  <c r="AJ133" i="9"/>
  <c r="AK133" i="9"/>
  <c r="AL133" i="9"/>
  <c r="W134" i="9"/>
  <c r="X134" i="9"/>
  <c r="Y134" i="9"/>
  <c r="Z134" i="9"/>
  <c r="AA134" i="9"/>
  <c r="AB134" i="9"/>
  <c r="AC134" i="9"/>
  <c r="AD134" i="9"/>
  <c r="AE134" i="9"/>
  <c r="AF134" i="9"/>
  <c r="AG134" i="9"/>
  <c r="AH134" i="9"/>
  <c r="AI134" i="9"/>
  <c r="AJ134" i="9"/>
  <c r="AK134" i="9"/>
  <c r="AL134" i="9"/>
  <c r="W135" i="9"/>
  <c r="X135" i="9"/>
  <c r="Y135" i="9"/>
  <c r="Z135" i="9"/>
  <c r="AA135" i="9"/>
  <c r="AB135" i="9"/>
  <c r="AC135" i="9"/>
  <c r="AD135" i="9"/>
  <c r="AE135" i="9"/>
  <c r="AF135" i="9"/>
  <c r="AG135" i="9"/>
  <c r="AH135" i="9"/>
  <c r="AI135" i="9"/>
  <c r="AJ135" i="9"/>
  <c r="AK135" i="9"/>
  <c r="AL135" i="9"/>
  <c r="W136" i="9"/>
  <c r="X136" i="9"/>
  <c r="Y136" i="9"/>
  <c r="Z136" i="9"/>
  <c r="AA136" i="9"/>
  <c r="AB136" i="9"/>
  <c r="AC136" i="9"/>
  <c r="AD136" i="9"/>
  <c r="AE136" i="9"/>
  <c r="AF136" i="9"/>
  <c r="AG136" i="9"/>
  <c r="AH136" i="9"/>
  <c r="AI136" i="9"/>
  <c r="AJ136" i="9"/>
  <c r="AK136" i="9"/>
  <c r="AL136" i="9"/>
  <c r="W137" i="9"/>
  <c r="X137" i="9"/>
  <c r="Y137" i="9"/>
  <c r="Z137" i="9"/>
  <c r="AA137" i="9"/>
  <c r="AB137" i="9"/>
  <c r="AC137" i="9"/>
  <c r="AD137" i="9"/>
  <c r="AE137" i="9"/>
  <c r="AF137" i="9"/>
  <c r="AG137" i="9"/>
  <c r="AH137" i="9"/>
  <c r="AI137" i="9"/>
  <c r="AJ137" i="9"/>
  <c r="AK137" i="9"/>
  <c r="AL137" i="9"/>
  <c r="W138" i="9"/>
  <c r="X138" i="9"/>
  <c r="Y138" i="9"/>
  <c r="Z138" i="9"/>
  <c r="AA138" i="9"/>
  <c r="AB138" i="9"/>
  <c r="AC138" i="9"/>
  <c r="AD138" i="9"/>
  <c r="AE138" i="9"/>
  <c r="AF138" i="9"/>
  <c r="AG138" i="9"/>
  <c r="AH138" i="9"/>
  <c r="AI138" i="9"/>
  <c r="AJ138" i="9"/>
  <c r="AK138" i="9"/>
  <c r="AL138" i="9"/>
  <c r="W139" i="9"/>
  <c r="X139" i="9"/>
  <c r="Y139" i="9"/>
  <c r="Z139" i="9"/>
  <c r="AA139" i="9"/>
  <c r="AB139" i="9"/>
  <c r="AC139" i="9"/>
  <c r="AD139" i="9"/>
  <c r="AE139" i="9"/>
  <c r="AF139" i="9"/>
  <c r="AG139" i="9"/>
  <c r="AH139" i="9"/>
  <c r="AI139" i="9"/>
  <c r="AJ139" i="9"/>
  <c r="AK139" i="9"/>
  <c r="AL139" i="9"/>
  <c r="W140" i="9"/>
  <c r="X140" i="9"/>
  <c r="Y140" i="9"/>
  <c r="Z140" i="9"/>
  <c r="AA140" i="9"/>
  <c r="AB140" i="9"/>
  <c r="AC140" i="9"/>
  <c r="AD140" i="9"/>
  <c r="AE140" i="9"/>
  <c r="AF140" i="9"/>
  <c r="AG140" i="9"/>
  <c r="AH140" i="9"/>
  <c r="AI140" i="9"/>
  <c r="AJ140" i="9"/>
  <c r="AK140" i="9"/>
  <c r="AL140" i="9"/>
  <c r="W141" i="9"/>
  <c r="X141" i="9"/>
  <c r="Y141" i="9"/>
  <c r="Z141" i="9"/>
  <c r="AA141" i="9"/>
  <c r="AB141" i="9"/>
  <c r="AC141" i="9"/>
  <c r="AD141" i="9"/>
  <c r="AE141" i="9"/>
  <c r="AF141" i="9"/>
  <c r="AG141" i="9"/>
  <c r="AH141" i="9"/>
  <c r="AI141" i="9"/>
  <c r="AJ141" i="9"/>
  <c r="AK141" i="9"/>
  <c r="AL141" i="9"/>
  <c r="W142" i="9"/>
  <c r="X142" i="9"/>
  <c r="Y142" i="9"/>
  <c r="Z142" i="9"/>
  <c r="AA142" i="9"/>
  <c r="AB142" i="9"/>
  <c r="AC142" i="9"/>
  <c r="AD142" i="9"/>
  <c r="AE142" i="9"/>
  <c r="AF142" i="9"/>
  <c r="AG142" i="9"/>
  <c r="AH142" i="9"/>
  <c r="AI142" i="9"/>
  <c r="AJ142" i="9"/>
  <c r="AK142" i="9"/>
  <c r="AL142" i="9"/>
  <c r="W143" i="9"/>
  <c r="X143" i="9"/>
  <c r="Y143" i="9"/>
  <c r="Z143" i="9"/>
  <c r="AA143" i="9"/>
  <c r="AB143" i="9"/>
  <c r="AC143" i="9"/>
  <c r="AD143" i="9"/>
  <c r="AE143" i="9"/>
  <c r="AF143" i="9"/>
  <c r="AG143" i="9"/>
  <c r="AH143" i="9"/>
  <c r="AI143" i="9"/>
  <c r="AJ143" i="9"/>
  <c r="AK143" i="9"/>
  <c r="AL143" i="9"/>
  <c r="W144" i="9"/>
  <c r="X144" i="9"/>
  <c r="Y144" i="9"/>
  <c r="Z144" i="9"/>
  <c r="AA144" i="9"/>
  <c r="AB144" i="9"/>
  <c r="AC144" i="9"/>
  <c r="AD144" i="9"/>
  <c r="AE144" i="9"/>
  <c r="AF144" i="9"/>
  <c r="AG144" i="9"/>
  <c r="AH144" i="9"/>
  <c r="AI144" i="9"/>
  <c r="AJ144" i="9"/>
  <c r="AK144" i="9"/>
  <c r="AL144" i="9"/>
  <c r="W145" i="9"/>
  <c r="X145" i="9"/>
  <c r="Y145" i="9"/>
  <c r="Z145" i="9"/>
  <c r="AA145" i="9"/>
  <c r="AB145" i="9"/>
  <c r="AC145" i="9"/>
  <c r="AD145" i="9"/>
  <c r="AE145" i="9"/>
  <c r="AF145" i="9"/>
  <c r="AG145" i="9"/>
  <c r="AH145" i="9"/>
  <c r="AI145" i="9"/>
  <c r="AJ145" i="9"/>
  <c r="AK145" i="9"/>
  <c r="AL145" i="9"/>
  <c r="W146" i="9"/>
  <c r="X146" i="9"/>
  <c r="Y146" i="9"/>
  <c r="Z146" i="9"/>
  <c r="AA146" i="9"/>
  <c r="AB146" i="9"/>
  <c r="AC146" i="9"/>
  <c r="AD146" i="9"/>
  <c r="AE146" i="9"/>
  <c r="AF146" i="9"/>
  <c r="AG146" i="9"/>
  <c r="AH146" i="9"/>
  <c r="AI146" i="9"/>
  <c r="AJ146" i="9"/>
  <c r="AK146" i="9"/>
  <c r="AL146" i="9"/>
  <c r="W147" i="9"/>
  <c r="X147" i="9"/>
  <c r="Y147" i="9"/>
  <c r="Z147" i="9"/>
  <c r="AA147" i="9"/>
  <c r="AB147" i="9"/>
  <c r="AC147" i="9"/>
  <c r="AD147" i="9"/>
  <c r="AE147" i="9"/>
  <c r="AF147" i="9"/>
  <c r="AG147" i="9"/>
  <c r="AH147" i="9"/>
  <c r="AI147" i="9"/>
  <c r="AJ147" i="9"/>
  <c r="AK147" i="9"/>
  <c r="AL147" i="9"/>
  <c r="W148" i="9"/>
  <c r="X148" i="9"/>
  <c r="Y148" i="9"/>
  <c r="Z148" i="9"/>
  <c r="AA148" i="9"/>
  <c r="AB148" i="9"/>
  <c r="AC148" i="9"/>
  <c r="AD148" i="9"/>
  <c r="AE148" i="9"/>
  <c r="AF148" i="9"/>
  <c r="AG148" i="9"/>
  <c r="AH148" i="9"/>
  <c r="AI148" i="9"/>
  <c r="AJ148" i="9"/>
  <c r="AK148" i="9"/>
  <c r="AL148" i="9"/>
  <c r="W149" i="9"/>
  <c r="X149" i="9"/>
  <c r="Y149" i="9"/>
  <c r="Z149" i="9"/>
  <c r="AA149" i="9"/>
  <c r="AB149" i="9"/>
  <c r="AC149" i="9"/>
  <c r="AD149" i="9"/>
  <c r="AE149" i="9"/>
  <c r="AF149" i="9"/>
  <c r="AG149" i="9"/>
  <c r="AH149" i="9"/>
  <c r="AI149" i="9"/>
  <c r="AJ149" i="9"/>
  <c r="AK149" i="9"/>
  <c r="AL149" i="9"/>
  <c r="W150" i="9"/>
  <c r="X150" i="9"/>
  <c r="Y150" i="9"/>
  <c r="Z150" i="9"/>
  <c r="AA150" i="9"/>
  <c r="AB150" i="9"/>
  <c r="AC150" i="9"/>
  <c r="AD150" i="9"/>
  <c r="AE150" i="9"/>
  <c r="AF150" i="9"/>
  <c r="AG150" i="9"/>
  <c r="AH150" i="9"/>
  <c r="AI150" i="9"/>
  <c r="AJ150" i="9"/>
  <c r="AK150" i="9"/>
  <c r="AL150" i="9"/>
  <c r="W151" i="9"/>
  <c r="X151" i="9"/>
  <c r="Y151" i="9"/>
  <c r="Z151" i="9"/>
  <c r="AA151" i="9"/>
  <c r="AB151" i="9"/>
  <c r="AC151" i="9"/>
  <c r="AD151" i="9"/>
  <c r="AE151" i="9"/>
  <c r="AF151" i="9"/>
  <c r="AG151" i="9"/>
  <c r="AH151" i="9"/>
  <c r="AI151" i="9"/>
  <c r="AJ151" i="9"/>
  <c r="AK151" i="9"/>
  <c r="AL151" i="9"/>
  <c r="W152" i="9"/>
  <c r="X152" i="9"/>
  <c r="Y152" i="9"/>
  <c r="Z152" i="9"/>
  <c r="AA152" i="9"/>
  <c r="AB152" i="9"/>
  <c r="AC152" i="9"/>
  <c r="AD152" i="9"/>
  <c r="AE152" i="9"/>
  <c r="AF152" i="9"/>
  <c r="AG152" i="9"/>
  <c r="AH152" i="9"/>
  <c r="AI152" i="9"/>
  <c r="AJ152" i="9"/>
  <c r="AK152" i="9"/>
  <c r="AL152" i="9"/>
  <c r="W153" i="9"/>
  <c r="X153" i="9"/>
  <c r="Y153" i="9"/>
  <c r="Z153" i="9"/>
  <c r="AA153" i="9"/>
  <c r="AB153" i="9"/>
  <c r="AC153" i="9"/>
  <c r="AD153" i="9"/>
  <c r="AE153" i="9"/>
  <c r="AF153" i="9"/>
  <c r="AG153" i="9"/>
  <c r="AH153" i="9"/>
  <c r="AI153" i="9"/>
  <c r="AJ153" i="9"/>
  <c r="AK153" i="9"/>
  <c r="AL153" i="9"/>
  <c r="W154" i="9"/>
  <c r="X154" i="9"/>
  <c r="Y154" i="9"/>
  <c r="Z154" i="9"/>
  <c r="AA154" i="9"/>
  <c r="AB154" i="9"/>
  <c r="AC154" i="9"/>
  <c r="AD154" i="9"/>
  <c r="AE154" i="9"/>
  <c r="AF154" i="9"/>
  <c r="AG154" i="9"/>
  <c r="AH154" i="9"/>
  <c r="AI154" i="9"/>
  <c r="AJ154" i="9"/>
  <c r="AK154" i="9"/>
  <c r="AL154" i="9"/>
  <c r="W155" i="9"/>
  <c r="X155" i="9"/>
  <c r="Y155" i="9"/>
  <c r="Z155" i="9"/>
  <c r="AA155" i="9"/>
  <c r="AB155" i="9"/>
  <c r="AC155" i="9"/>
  <c r="AD155" i="9"/>
  <c r="AE155" i="9"/>
  <c r="AF155" i="9"/>
  <c r="AG155" i="9"/>
  <c r="AH155" i="9"/>
  <c r="AI155" i="9"/>
  <c r="AJ155" i="9"/>
  <c r="AK155" i="9"/>
  <c r="AL155" i="9"/>
  <c r="W156" i="9"/>
  <c r="X156" i="9"/>
  <c r="Y156" i="9"/>
  <c r="Z156" i="9"/>
  <c r="AA156" i="9"/>
  <c r="AB156" i="9"/>
  <c r="AC156" i="9"/>
  <c r="AD156" i="9"/>
  <c r="AE156" i="9"/>
  <c r="AF156" i="9"/>
  <c r="AG156" i="9"/>
  <c r="AH156" i="9"/>
  <c r="AI156" i="9"/>
  <c r="AJ156" i="9"/>
  <c r="AK156" i="9"/>
  <c r="AL156" i="9"/>
  <c r="W157" i="9"/>
  <c r="X157" i="9"/>
  <c r="Y157" i="9"/>
  <c r="Z157" i="9"/>
  <c r="AA157" i="9"/>
  <c r="AB157" i="9"/>
  <c r="AC157" i="9"/>
  <c r="AD157" i="9"/>
  <c r="AE157" i="9"/>
  <c r="AF157" i="9"/>
  <c r="AG157" i="9"/>
  <c r="AH157" i="9"/>
  <c r="AI157" i="9"/>
  <c r="AJ157" i="9"/>
  <c r="AK157" i="9"/>
  <c r="AL157" i="9"/>
  <c r="W158" i="9"/>
  <c r="X158" i="9"/>
  <c r="Y158" i="9"/>
  <c r="Z158" i="9"/>
  <c r="AA158" i="9"/>
  <c r="AB158" i="9"/>
  <c r="AC158" i="9"/>
  <c r="AD158" i="9"/>
  <c r="AE158" i="9"/>
  <c r="AF158" i="9"/>
  <c r="AG158" i="9"/>
  <c r="AH158" i="9"/>
  <c r="AI158" i="9"/>
  <c r="AJ158" i="9"/>
  <c r="AK158" i="9"/>
  <c r="AL158" i="9"/>
  <c r="W159" i="9"/>
  <c r="X159" i="9"/>
  <c r="Y159" i="9"/>
  <c r="Z159" i="9"/>
  <c r="AA159" i="9"/>
  <c r="AB159" i="9"/>
  <c r="AC159" i="9"/>
  <c r="AD159" i="9"/>
  <c r="AE159" i="9"/>
  <c r="AF159" i="9"/>
  <c r="AG159" i="9"/>
  <c r="AH159" i="9"/>
  <c r="AI159" i="9"/>
  <c r="AJ159" i="9"/>
  <c r="AK159" i="9"/>
  <c r="AL159" i="9"/>
  <c r="W160" i="9"/>
  <c r="X160" i="9"/>
  <c r="Y160" i="9"/>
  <c r="Z160" i="9"/>
  <c r="AA160" i="9"/>
  <c r="AB160" i="9"/>
  <c r="AC160" i="9"/>
  <c r="AD160" i="9"/>
  <c r="AE160" i="9"/>
  <c r="AF160" i="9"/>
  <c r="AG160" i="9"/>
  <c r="AH160" i="9"/>
  <c r="AI160" i="9"/>
  <c r="AJ160" i="9"/>
  <c r="AK160" i="9"/>
  <c r="AL160" i="9"/>
  <c r="W161" i="9"/>
  <c r="X161" i="9"/>
  <c r="Y161" i="9"/>
  <c r="Z161" i="9"/>
  <c r="AA161" i="9"/>
  <c r="AB161" i="9"/>
  <c r="AC161" i="9"/>
  <c r="AD161" i="9"/>
  <c r="AE161" i="9"/>
  <c r="AF161" i="9"/>
  <c r="AG161" i="9"/>
  <c r="AH161" i="9"/>
  <c r="AI161" i="9"/>
  <c r="AJ161" i="9"/>
  <c r="AK161" i="9"/>
  <c r="AL161" i="9"/>
  <c r="W162" i="9"/>
  <c r="X162" i="9"/>
  <c r="Y162" i="9"/>
  <c r="Z162" i="9"/>
  <c r="AA162" i="9"/>
  <c r="AB162" i="9"/>
  <c r="AC162" i="9"/>
  <c r="AD162" i="9"/>
  <c r="AE162" i="9"/>
  <c r="AF162" i="9"/>
  <c r="AG162" i="9"/>
  <c r="AH162" i="9"/>
  <c r="AI162" i="9"/>
  <c r="AJ162" i="9"/>
  <c r="AK162" i="9"/>
  <c r="AL162" i="9"/>
  <c r="W163" i="9"/>
  <c r="X163" i="9"/>
  <c r="Y163" i="9"/>
  <c r="Z163" i="9"/>
  <c r="AA163" i="9"/>
  <c r="AB163" i="9"/>
  <c r="AC163" i="9"/>
  <c r="AD163" i="9"/>
  <c r="AE163" i="9"/>
  <c r="AF163" i="9"/>
  <c r="AG163" i="9"/>
  <c r="AH163" i="9"/>
  <c r="AI163" i="9"/>
  <c r="AJ163" i="9"/>
  <c r="AK163" i="9"/>
  <c r="AL163" i="9"/>
  <c r="W164" i="9"/>
  <c r="X164" i="9"/>
  <c r="Y164" i="9"/>
  <c r="Z164" i="9"/>
  <c r="AA164" i="9"/>
  <c r="AB164" i="9"/>
  <c r="AC164" i="9"/>
  <c r="AD164" i="9"/>
  <c r="AE164" i="9"/>
  <c r="AF164" i="9"/>
  <c r="AG164" i="9"/>
  <c r="AH164" i="9"/>
  <c r="AI164" i="9"/>
  <c r="AJ164" i="9"/>
  <c r="AK164" i="9"/>
  <c r="AL164" i="9"/>
  <c r="W165" i="9"/>
  <c r="X165" i="9"/>
  <c r="Y165" i="9"/>
  <c r="Z165" i="9"/>
  <c r="AA165" i="9"/>
  <c r="AB165" i="9"/>
  <c r="AC165" i="9"/>
  <c r="AD165" i="9"/>
  <c r="AE165" i="9"/>
  <c r="AF165" i="9"/>
  <c r="AG165" i="9"/>
  <c r="AH165" i="9"/>
  <c r="AI165" i="9"/>
  <c r="AJ165" i="9"/>
  <c r="AK165" i="9"/>
  <c r="AL165" i="9"/>
  <c r="W166" i="9"/>
  <c r="X166" i="9"/>
  <c r="Y166" i="9"/>
  <c r="Z166" i="9"/>
  <c r="AA166" i="9"/>
  <c r="AB166" i="9"/>
  <c r="AC166" i="9"/>
  <c r="AD166" i="9"/>
  <c r="AE166" i="9"/>
  <c r="AF166" i="9"/>
  <c r="AG166" i="9"/>
  <c r="AH166" i="9"/>
  <c r="AI166" i="9"/>
  <c r="AJ166" i="9"/>
  <c r="AK166" i="9"/>
  <c r="AL166" i="9"/>
  <c r="W167" i="9"/>
  <c r="X167" i="9"/>
  <c r="Y167" i="9"/>
  <c r="Z167" i="9"/>
  <c r="AA167" i="9"/>
  <c r="AB167" i="9"/>
  <c r="AC167" i="9"/>
  <c r="AD167" i="9"/>
  <c r="AE167" i="9"/>
  <c r="AF167" i="9"/>
  <c r="AG167" i="9"/>
  <c r="AH167" i="9"/>
  <c r="AI167" i="9"/>
  <c r="AJ167" i="9"/>
  <c r="AK167" i="9"/>
  <c r="AL167" i="9"/>
  <c r="W168" i="9"/>
  <c r="X168" i="9"/>
  <c r="Y168" i="9"/>
  <c r="Z168" i="9"/>
  <c r="AA168" i="9"/>
  <c r="AB168" i="9"/>
  <c r="AC168" i="9"/>
  <c r="AD168" i="9"/>
  <c r="AE168" i="9"/>
  <c r="AF168" i="9"/>
  <c r="AG168" i="9"/>
  <c r="AH168" i="9"/>
  <c r="AI168" i="9"/>
  <c r="AJ168" i="9"/>
  <c r="AK168" i="9"/>
  <c r="AL168" i="9"/>
  <c r="W169" i="9"/>
  <c r="X169" i="9"/>
  <c r="Y169" i="9"/>
  <c r="Z169" i="9"/>
  <c r="AA169" i="9"/>
  <c r="AB169" i="9"/>
  <c r="AC169" i="9"/>
  <c r="AD169" i="9"/>
  <c r="AE169" i="9"/>
  <c r="AF169" i="9"/>
  <c r="AG169" i="9"/>
  <c r="AH169" i="9"/>
  <c r="AI169" i="9"/>
  <c r="AJ169" i="9"/>
  <c r="AK169" i="9"/>
  <c r="AL169" i="9"/>
  <c r="W170" i="9"/>
  <c r="X170" i="9"/>
  <c r="Y170" i="9"/>
  <c r="Z170" i="9"/>
  <c r="AA170" i="9"/>
  <c r="AB170" i="9"/>
  <c r="AC170" i="9"/>
  <c r="AD170" i="9"/>
  <c r="AE170" i="9"/>
  <c r="AF170" i="9"/>
  <c r="AG170" i="9"/>
  <c r="AH170" i="9"/>
  <c r="AI170" i="9"/>
  <c r="AJ170" i="9"/>
  <c r="AK170" i="9"/>
  <c r="AL170" i="9"/>
  <c r="W171" i="9"/>
  <c r="X171" i="9"/>
  <c r="Y171" i="9"/>
  <c r="Z171" i="9"/>
  <c r="AA171" i="9"/>
  <c r="AB171" i="9"/>
  <c r="AC171" i="9"/>
  <c r="AD171" i="9"/>
  <c r="AE171" i="9"/>
  <c r="AF171" i="9"/>
  <c r="AG171" i="9"/>
  <c r="AH171" i="9"/>
  <c r="AI171" i="9"/>
  <c r="AJ171" i="9"/>
  <c r="AK171" i="9"/>
  <c r="AL171" i="9"/>
  <c r="W172" i="9"/>
  <c r="X172" i="9"/>
  <c r="Y172" i="9"/>
  <c r="Z172" i="9"/>
  <c r="AA172" i="9"/>
  <c r="AB172" i="9"/>
  <c r="AC172" i="9"/>
  <c r="AD172" i="9"/>
  <c r="AE172" i="9"/>
  <c r="AF172" i="9"/>
  <c r="AG172" i="9"/>
  <c r="AH172" i="9"/>
  <c r="AI172" i="9"/>
  <c r="AJ172" i="9"/>
  <c r="AK172" i="9"/>
  <c r="AL172" i="9"/>
  <c r="W173" i="9"/>
  <c r="X173" i="9"/>
  <c r="Y173" i="9"/>
  <c r="Z173" i="9"/>
  <c r="AA173" i="9"/>
  <c r="AB173" i="9"/>
  <c r="AC173" i="9"/>
  <c r="AD173" i="9"/>
  <c r="AE173" i="9"/>
  <c r="AF173" i="9"/>
  <c r="AG173" i="9"/>
  <c r="AH173" i="9"/>
  <c r="AI173" i="9"/>
  <c r="AJ173" i="9"/>
  <c r="AK173" i="9"/>
  <c r="AL173" i="9"/>
  <c r="W174" i="9"/>
  <c r="X174" i="9"/>
  <c r="Y174" i="9"/>
  <c r="Z174" i="9"/>
  <c r="AA174" i="9"/>
  <c r="AB174" i="9"/>
  <c r="AC174" i="9"/>
  <c r="AD174" i="9"/>
  <c r="AE174" i="9"/>
  <c r="AF174" i="9"/>
  <c r="AG174" i="9"/>
  <c r="AH174" i="9"/>
  <c r="AI174" i="9"/>
  <c r="AJ174" i="9"/>
  <c r="AK174" i="9"/>
  <c r="AL174" i="9"/>
  <c r="W175" i="9"/>
  <c r="X175" i="9"/>
  <c r="Y175" i="9"/>
  <c r="Z175" i="9"/>
  <c r="AA175" i="9"/>
  <c r="AB175" i="9"/>
  <c r="AC175" i="9"/>
  <c r="AD175" i="9"/>
  <c r="AE175" i="9"/>
  <c r="AF175" i="9"/>
  <c r="AG175" i="9"/>
  <c r="AH175" i="9"/>
  <c r="AI175" i="9"/>
  <c r="AJ175" i="9"/>
  <c r="AK175" i="9"/>
  <c r="AL175" i="9"/>
  <c r="W176" i="9"/>
  <c r="X176" i="9"/>
  <c r="Y176" i="9"/>
  <c r="Z176" i="9"/>
  <c r="AA176" i="9"/>
  <c r="AB176" i="9"/>
  <c r="AC176" i="9"/>
  <c r="AD176" i="9"/>
  <c r="AE176" i="9"/>
  <c r="AF176" i="9"/>
  <c r="AG176" i="9"/>
  <c r="AH176" i="9"/>
  <c r="AI176" i="9"/>
  <c r="AJ176" i="9"/>
  <c r="AK176" i="9"/>
  <c r="AL176" i="9"/>
  <c r="W177" i="9"/>
  <c r="X177" i="9"/>
  <c r="Y177" i="9"/>
  <c r="Z177" i="9"/>
  <c r="AA177" i="9"/>
  <c r="AB177" i="9"/>
  <c r="AC177" i="9"/>
  <c r="AD177" i="9"/>
  <c r="AE177" i="9"/>
  <c r="AF177" i="9"/>
  <c r="AG177" i="9"/>
  <c r="AH177" i="9"/>
  <c r="AI177" i="9"/>
  <c r="AJ177" i="9"/>
  <c r="AK177" i="9"/>
  <c r="AL177" i="9"/>
  <c r="W178" i="9"/>
  <c r="X178" i="9"/>
  <c r="Y178" i="9"/>
  <c r="Z178" i="9"/>
  <c r="AA178" i="9"/>
  <c r="AB178" i="9"/>
  <c r="AC178" i="9"/>
  <c r="AD178" i="9"/>
  <c r="AE178" i="9"/>
  <c r="AF178" i="9"/>
  <c r="AG178" i="9"/>
  <c r="AH178" i="9"/>
  <c r="AI178" i="9"/>
  <c r="AJ178" i="9"/>
  <c r="AK178" i="9"/>
  <c r="AL178" i="9"/>
  <c r="W179" i="9"/>
  <c r="X179" i="9"/>
  <c r="Y179" i="9"/>
  <c r="Z179" i="9"/>
  <c r="AA179" i="9"/>
  <c r="AB179" i="9"/>
  <c r="AC179" i="9"/>
  <c r="AD179" i="9"/>
  <c r="AE179" i="9"/>
  <c r="AF179" i="9"/>
  <c r="AG179" i="9"/>
  <c r="AH179" i="9"/>
  <c r="AI179" i="9"/>
  <c r="AJ179" i="9"/>
  <c r="AK179" i="9"/>
  <c r="AL179" i="9"/>
  <c r="W180" i="9"/>
  <c r="X180" i="9"/>
  <c r="Y180" i="9"/>
  <c r="Z180" i="9"/>
  <c r="AA180" i="9"/>
  <c r="AB180" i="9"/>
  <c r="AC180" i="9"/>
  <c r="AD180" i="9"/>
  <c r="AE180" i="9"/>
  <c r="AF180" i="9"/>
  <c r="AG180" i="9"/>
  <c r="AH180" i="9"/>
  <c r="AI180" i="9"/>
  <c r="AJ180" i="9"/>
  <c r="AK180" i="9"/>
  <c r="AL180" i="9"/>
  <c r="W181" i="9"/>
  <c r="X181" i="9"/>
  <c r="Y181" i="9"/>
  <c r="Z181" i="9"/>
  <c r="AA181" i="9"/>
  <c r="AB181" i="9"/>
  <c r="AC181" i="9"/>
  <c r="AD181" i="9"/>
  <c r="AE181" i="9"/>
  <c r="AF181" i="9"/>
  <c r="AG181" i="9"/>
  <c r="AH181" i="9"/>
  <c r="AI181" i="9"/>
  <c r="AJ181" i="9"/>
  <c r="AK181" i="9"/>
  <c r="AL181" i="9"/>
  <c r="W182" i="9"/>
  <c r="X182" i="9"/>
  <c r="Y182" i="9"/>
  <c r="Z182" i="9"/>
  <c r="AA182" i="9"/>
  <c r="AB182" i="9"/>
  <c r="AC182" i="9"/>
  <c r="AD182" i="9"/>
  <c r="AE182" i="9"/>
  <c r="AF182" i="9"/>
  <c r="AG182" i="9"/>
  <c r="AH182" i="9"/>
  <c r="AI182" i="9"/>
  <c r="AJ182" i="9"/>
  <c r="AK182" i="9"/>
  <c r="AL182" i="9"/>
  <c r="W183" i="9"/>
  <c r="X183" i="9"/>
  <c r="Y183" i="9"/>
  <c r="Z183" i="9"/>
  <c r="AA183" i="9"/>
  <c r="AB183" i="9"/>
  <c r="AC183" i="9"/>
  <c r="AD183" i="9"/>
  <c r="AE183" i="9"/>
  <c r="AF183" i="9"/>
  <c r="AG183" i="9"/>
  <c r="AH183" i="9"/>
  <c r="AI183" i="9"/>
  <c r="AJ183" i="9"/>
  <c r="AK183" i="9"/>
  <c r="AL183" i="9"/>
  <c r="W184" i="9"/>
  <c r="X184" i="9"/>
  <c r="Y184" i="9"/>
  <c r="Z184" i="9"/>
  <c r="AA184" i="9"/>
  <c r="AB184" i="9"/>
  <c r="AC184" i="9"/>
  <c r="AD184" i="9"/>
  <c r="AE184" i="9"/>
  <c r="AF184" i="9"/>
  <c r="AG184" i="9"/>
  <c r="AH184" i="9"/>
  <c r="AI184" i="9"/>
  <c r="AJ184" i="9"/>
  <c r="AK184" i="9"/>
  <c r="AL184" i="9"/>
  <c r="W185" i="9"/>
  <c r="X185" i="9"/>
  <c r="Y185" i="9"/>
  <c r="Z185" i="9"/>
  <c r="AA185" i="9"/>
  <c r="AB185" i="9"/>
  <c r="AC185" i="9"/>
  <c r="AD185" i="9"/>
  <c r="AE185" i="9"/>
  <c r="AF185" i="9"/>
  <c r="AG185" i="9"/>
  <c r="AH185" i="9"/>
  <c r="AI185" i="9"/>
  <c r="AJ185" i="9"/>
  <c r="AK185" i="9"/>
  <c r="AL185" i="9"/>
  <c r="W186" i="9"/>
  <c r="X186" i="9"/>
  <c r="Y186" i="9"/>
  <c r="Z186" i="9"/>
  <c r="AA186" i="9"/>
  <c r="AB186" i="9"/>
  <c r="AC186" i="9"/>
  <c r="AD186" i="9"/>
  <c r="AE186" i="9"/>
  <c r="AF186" i="9"/>
  <c r="AG186" i="9"/>
  <c r="AH186" i="9"/>
  <c r="AI186" i="9"/>
  <c r="AJ186" i="9"/>
  <c r="AK186" i="9"/>
  <c r="AL186" i="9"/>
  <c r="W187" i="9"/>
  <c r="X187" i="9"/>
  <c r="Y187" i="9"/>
  <c r="Z187" i="9"/>
  <c r="AA187" i="9"/>
  <c r="AB187" i="9"/>
  <c r="AC187" i="9"/>
  <c r="AD187" i="9"/>
  <c r="AE187" i="9"/>
  <c r="AF187" i="9"/>
  <c r="AG187" i="9"/>
  <c r="AH187" i="9"/>
  <c r="AI187" i="9"/>
  <c r="AJ187" i="9"/>
  <c r="AK187" i="9"/>
  <c r="AL187" i="9"/>
  <c r="W188" i="9"/>
  <c r="X188" i="9"/>
  <c r="Y188" i="9"/>
  <c r="Z188" i="9"/>
  <c r="AA188" i="9"/>
  <c r="AB188" i="9"/>
  <c r="AC188" i="9"/>
  <c r="AD188" i="9"/>
  <c r="AE188" i="9"/>
  <c r="AF188" i="9"/>
  <c r="AG188" i="9"/>
  <c r="AH188" i="9"/>
  <c r="AI188" i="9"/>
  <c r="AJ188" i="9"/>
  <c r="AK188" i="9"/>
  <c r="AL188" i="9"/>
  <c r="W189" i="9"/>
  <c r="X189" i="9"/>
  <c r="Y189" i="9"/>
  <c r="Z189" i="9"/>
  <c r="AA189" i="9"/>
  <c r="AB189" i="9"/>
  <c r="AC189" i="9"/>
  <c r="AD189" i="9"/>
  <c r="AE189" i="9"/>
  <c r="AF189" i="9"/>
  <c r="AG189" i="9"/>
  <c r="AH189" i="9"/>
  <c r="AI189" i="9"/>
  <c r="AJ189" i="9"/>
  <c r="AK189" i="9"/>
  <c r="AL189" i="9"/>
  <c r="W190" i="9"/>
  <c r="X190" i="9"/>
  <c r="Y190" i="9"/>
  <c r="Z190" i="9"/>
  <c r="AA190" i="9"/>
  <c r="AB190" i="9"/>
  <c r="AC190" i="9"/>
  <c r="AD190" i="9"/>
  <c r="AE190" i="9"/>
  <c r="AF190" i="9"/>
  <c r="AG190" i="9"/>
  <c r="AH190" i="9"/>
  <c r="AI190" i="9"/>
  <c r="AJ190" i="9"/>
  <c r="AK190" i="9"/>
  <c r="AL190" i="9"/>
  <c r="W191" i="9"/>
  <c r="X191" i="9"/>
  <c r="Y191" i="9"/>
  <c r="Z191" i="9"/>
  <c r="AA191" i="9"/>
  <c r="AB191" i="9"/>
  <c r="AC191" i="9"/>
  <c r="AD191" i="9"/>
  <c r="AE191" i="9"/>
  <c r="AF191" i="9"/>
  <c r="AG191" i="9"/>
  <c r="AH191" i="9"/>
  <c r="AI191" i="9"/>
  <c r="AJ191" i="9"/>
  <c r="AK191" i="9"/>
  <c r="AL191" i="9"/>
  <c r="W192" i="9"/>
  <c r="X192" i="9"/>
  <c r="Y192" i="9"/>
  <c r="Z192" i="9"/>
  <c r="AA192" i="9"/>
  <c r="AB192" i="9"/>
  <c r="AC192" i="9"/>
  <c r="AD192" i="9"/>
  <c r="AE192" i="9"/>
  <c r="AF192" i="9"/>
  <c r="AG192" i="9"/>
  <c r="AH192" i="9"/>
  <c r="AI192" i="9"/>
  <c r="AJ192" i="9"/>
  <c r="AK192" i="9"/>
  <c r="AL192" i="9"/>
  <c r="W193" i="9"/>
  <c r="X193" i="9"/>
  <c r="Y193" i="9"/>
  <c r="Z193" i="9"/>
  <c r="AA193" i="9"/>
  <c r="AB193" i="9"/>
  <c r="AC193" i="9"/>
  <c r="AD193" i="9"/>
  <c r="AE193" i="9"/>
  <c r="AF193" i="9"/>
  <c r="AG193" i="9"/>
  <c r="AH193" i="9"/>
  <c r="AI193" i="9"/>
  <c r="AJ193" i="9"/>
  <c r="AK193" i="9"/>
  <c r="AL193" i="9"/>
  <c r="W194" i="9"/>
  <c r="X194" i="9"/>
  <c r="Y194" i="9"/>
  <c r="Z194" i="9"/>
  <c r="AA194" i="9"/>
  <c r="AB194" i="9"/>
  <c r="AC194" i="9"/>
  <c r="AD194" i="9"/>
  <c r="AE194" i="9"/>
  <c r="AF194" i="9"/>
  <c r="AG194" i="9"/>
  <c r="AH194" i="9"/>
  <c r="AI194" i="9"/>
  <c r="AJ194" i="9"/>
  <c r="AK194" i="9"/>
  <c r="AL194" i="9"/>
  <c r="W195" i="9"/>
  <c r="X195" i="9"/>
  <c r="Y195" i="9"/>
  <c r="Z195" i="9"/>
  <c r="AA195" i="9"/>
  <c r="AB195" i="9"/>
  <c r="AC195" i="9"/>
  <c r="AD195" i="9"/>
  <c r="AE195" i="9"/>
  <c r="AF195" i="9"/>
  <c r="AG195" i="9"/>
  <c r="AH195" i="9"/>
  <c r="AI195" i="9"/>
  <c r="AJ195" i="9"/>
  <c r="AK195" i="9"/>
  <c r="AL195" i="9"/>
  <c r="W196" i="9"/>
  <c r="X196" i="9"/>
  <c r="Y196" i="9"/>
  <c r="Z196" i="9"/>
  <c r="AA196" i="9"/>
  <c r="AB196" i="9"/>
  <c r="AC196" i="9"/>
  <c r="AD196" i="9"/>
  <c r="AE196" i="9"/>
  <c r="AF196" i="9"/>
  <c r="AG196" i="9"/>
  <c r="AH196" i="9"/>
  <c r="AI196" i="9"/>
  <c r="AJ196" i="9"/>
  <c r="AK196" i="9"/>
  <c r="AL196" i="9"/>
  <c r="W197" i="9"/>
  <c r="X197" i="9"/>
  <c r="Y197" i="9"/>
  <c r="Z197" i="9"/>
  <c r="AA197" i="9"/>
  <c r="AB197" i="9"/>
  <c r="AC197" i="9"/>
  <c r="AD197" i="9"/>
  <c r="AE197" i="9"/>
  <c r="AF197" i="9"/>
  <c r="AG197" i="9"/>
  <c r="AH197" i="9"/>
  <c r="AI197" i="9"/>
  <c r="AJ197" i="9"/>
  <c r="AK197" i="9"/>
  <c r="AL197" i="9"/>
  <c r="W198" i="9"/>
  <c r="X198" i="9"/>
  <c r="Y198" i="9"/>
  <c r="Z198" i="9"/>
  <c r="AA198" i="9"/>
  <c r="AB198" i="9"/>
  <c r="AC198" i="9"/>
  <c r="AD198" i="9"/>
  <c r="AE198" i="9"/>
  <c r="AF198" i="9"/>
  <c r="AG198" i="9"/>
  <c r="AH198" i="9"/>
  <c r="AI198" i="9"/>
  <c r="AJ198" i="9"/>
  <c r="AK198" i="9"/>
  <c r="AL198" i="9"/>
  <c r="W199" i="9"/>
  <c r="X199" i="9"/>
  <c r="Y199" i="9"/>
  <c r="Z199" i="9"/>
  <c r="AA199" i="9"/>
  <c r="AB199" i="9"/>
  <c r="AC199" i="9"/>
  <c r="AD199" i="9"/>
  <c r="AE199" i="9"/>
  <c r="AF199" i="9"/>
  <c r="AG199" i="9"/>
  <c r="AH199" i="9"/>
  <c r="AI199" i="9"/>
  <c r="AJ199" i="9"/>
  <c r="AK199" i="9"/>
  <c r="AL199" i="9"/>
  <c r="W200" i="9"/>
  <c r="X200" i="9"/>
  <c r="Y200" i="9"/>
  <c r="Z200" i="9"/>
  <c r="AA200" i="9"/>
  <c r="AB200" i="9"/>
  <c r="AC200" i="9"/>
  <c r="AD200" i="9"/>
  <c r="AE200" i="9"/>
  <c r="AF200" i="9"/>
  <c r="AG200" i="9"/>
  <c r="AH200" i="9"/>
  <c r="AI200" i="9"/>
  <c r="AJ200" i="9"/>
  <c r="AK200" i="9"/>
  <c r="AL200" i="9"/>
  <c r="C4" i="6"/>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121" i="2"/>
  <c r="G121" i="2"/>
  <c r="F122" i="2"/>
  <c r="G122" i="2"/>
  <c r="F123" i="2"/>
  <c r="G123" i="2"/>
  <c r="F124" i="2"/>
  <c r="G124" i="2"/>
  <c r="F125" i="2"/>
  <c r="G125" i="2"/>
  <c r="F126" i="2"/>
  <c r="G126" i="2"/>
  <c r="F127" i="2"/>
  <c r="G127" i="2"/>
  <c r="F128" i="2"/>
  <c r="G128" i="2"/>
  <c r="F129" i="2"/>
  <c r="G129" i="2"/>
  <c r="F130" i="2"/>
  <c r="G130" i="2"/>
  <c r="F131" i="2"/>
  <c r="G131" i="2"/>
  <c r="F132" i="2"/>
  <c r="G132" i="2"/>
  <c r="F133" i="2"/>
  <c r="G133" i="2"/>
  <c r="F134" i="2"/>
  <c r="G134" i="2"/>
  <c r="F135" i="2"/>
  <c r="G135" i="2"/>
  <c r="F136" i="2"/>
  <c r="G136" i="2"/>
  <c r="F137" i="2"/>
  <c r="G137" i="2"/>
  <c r="F138" i="2"/>
  <c r="G138" i="2"/>
  <c r="F139" i="2"/>
  <c r="G139" i="2"/>
  <c r="F140" i="2"/>
  <c r="G140" i="2"/>
  <c r="F141" i="2"/>
  <c r="G141" i="2"/>
  <c r="F142" i="2"/>
  <c r="G142" i="2"/>
  <c r="F143" i="2"/>
  <c r="G143" i="2"/>
  <c r="F144" i="2"/>
  <c r="G144" i="2"/>
  <c r="F145" i="2"/>
  <c r="G145" i="2"/>
  <c r="F146" i="2"/>
  <c r="G146" i="2"/>
  <c r="F147" i="2"/>
  <c r="G147" i="2"/>
  <c r="F148" i="2"/>
  <c r="G148" i="2"/>
  <c r="F149" i="2"/>
  <c r="G149" i="2"/>
  <c r="F150" i="2"/>
  <c r="G150" i="2"/>
  <c r="F151" i="2"/>
  <c r="G151" i="2"/>
  <c r="F152" i="2"/>
  <c r="G152" i="2"/>
  <c r="F153" i="2"/>
  <c r="G153" i="2"/>
  <c r="F154" i="2"/>
  <c r="G154" i="2"/>
  <c r="F155" i="2"/>
  <c r="G155" i="2"/>
  <c r="F156" i="2"/>
  <c r="G156" i="2"/>
  <c r="F157" i="2"/>
  <c r="G157" i="2"/>
  <c r="F158" i="2"/>
  <c r="G158" i="2"/>
  <c r="F159" i="2"/>
  <c r="G159" i="2"/>
  <c r="F160" i="2"/>
  <c r="G160" i="2"/>
  <c r="F161" i="2"/>
  <c r="G161" i="2"/>
  <c r="F162" i="2"/>
  <c r="G162" i="2"/>
  <c r="F163" i="2"/>
  <c r="G163" i="2"/>
  <c r="F164" i="2"/>
  <c r="G164" i="2"/>
  <c r="F165" i="2"/>
  <c r="G165" i="2"/>
  <c r="F166" i="2"/>
  <c r="G166" i="2"/>
  <c r="F167" i="2"/>
  <c r="G167" i="2"/>
  <c r="F168" i="2"/>
  <c r="G168" i="2"/>
  <c r="F169" i="2"/>
  <c r="G169" i="2"/>
  <c r="F170" i="2"/>
  <c r="G170" i="2"/>
  <c r="F171" i="2"/>
  <c r="G171" i="2"/>
  <c r="F172" i="2"/>
  <c r="G172" i="2"/>
  <c r="F173" i="2"/>
  <c r="G173" i="2"/>
  <c r="F174" i="2"/>
  <c r="G174" i="2"/>
  <c r="F175" i="2"/>
  <c r="G175" i="2"/>
  <c r="F176" i="2"/>
  <c r="G176" i="2"/>
  <c r="F177" i="2"/>
  <c r="G177" i="2"/>
  <c r="F178" i="2"/>
  <c r="G178" i="2"/>
  <c r="F179" i="2"/>
  <c r="G179" i="2"/>
  <c r="F180" i="2"/>
  <c r="G180" i="2"/>
  <c r="F181" i="2"/>
  <c r="G181" i="2"/>
  <c r="F182" i="2"/>
  <c r="G182" i="2"/>
  <c r="F183" i="2"/>
  <c r="G183" i="2"/>
  <c r="F184" i="2"/>
  <c r="G184" i="2"/>
  <c r="F185" i="2"/>
  <c r="G185" i="2"/>
  <c r="F186" i="2"/>
  <c r="G186" i="2"/>
  <c r="F187" i="2"/>
  <c r="G187" i="2"/>
  <c r="F188" i="2"/>
  <c r="G188" i="2"/>
  <c r="F189" i="2"/>
  <c r="G189" i="2"/>
  <c r="F190" i="2"/>
  <c r="G190" i="2"/>
  <c r="F191" i="2"/>
  <c r="G191" i="2"/>
  <c r="F192" i="2"/>
  <c r="G192" i="2"/>
  <c r="F193" i="2"/>
  <c r="G193" i="2"/>
  <c r="F194" i="2"/>
  <c r="G194" i="2"/>
  <c r="F195" i="2"/>
  <c r="G195" i="2"/>
  <c r="F196" i="2"/>
  <c r="G196" i="2"/>
  <c r="F197" i="2"/>
  <c r="G197" i="2"/>
  <c r="F198" i="2"/>
  <c r="G198" i="2"/>
  <c r="F199" i="2"/>
  <c r="G199" i="2"/>
  <c r="F200" i="2"/>
  <c r="G200" i="2"/>
  <c r="F201" i="2"/>
  <c r="G201" i="2"/>
  <c r="F202" i="2"/>
  <c r="G202" i="2"/>
  <c r="F203" i="2"/>
  <c r="G203" i="2"/>
  <c r="F204" i="2"/>
  <c r="G204" i="2"/>
  <c r="P16" i="2"/>
  <c r="O16" i="2"/>
  <c r="O13" i="2"/>
  <c r="P13" i="2" s="1"/>
  <c r="Q7" i="2"/>
  <c r="G9" i="6"/>
  <c r="Q6" i="2"/>
  <c r="G8" i="6" s="1"/>
  <c r="B4" i="4"/>
  <c r="B4" i="3"/>
  <c r="R7" i="3" a="1"/>
  <c r="R7" i="3" s="1"/>
  <c r="R8" i="3" a="1"/>
  <c r="R8" i="3" s="1"/>
  <c r="R9" i="3" a="1"/>
  <c r="R9" i="3" s="1"/>
  <c r="R10" i="3" a="1"/>
  <c r="R10" i="3" s="1"/>
  <c r="R11" i="3" a="1"/>
  <c r="R11" i="3" s="1"/>
  <c r="R12" i="3" a="1"/>
  <c r="R12" i="3" s="1"/>
  <c r="R13" i="3" a="1"/>
  <c r="R13" i="3" s="1"/>
  <c r="R14" i="3" a="1"/>
  <c r="R14" i="3"/>
  <c r="R15" i="3" a="1"/>
  <c r="R15" i="3" s="1"/>
  <c r="R16" i="3" a="1"/>
  <c r="R16" i="3" s="1"/>
  <c r="R17" i="3" a="1"/>
  <c r="R17" i="3" s="1"/>
  <c r="R18" i="3" a="1"/>
  <c r="R18" i="3" s="1"/>
  <c r="R19" i="3" a="1"/>
  <c r="R19" i="3" s="1"/>
  <c r="R20" i="3" a="1"/>
  <c r="R20" i="3" s="1"/>
  <c r="R21" i="3" a="1"/>
  <c r="R21" i="3" s="1"/>
  <c r="R22" i="3" a="1"/>
  <c r="R22" i="3"/>
  <c r="R23" i="3" a="1"/>
  <c r="R23" i="3" s="1"/>
  <c r="R24" i="3" a="1"/>
  <c r="R24" i="3" s="1"/>
  <c r="R25" i="3" a="1"/>
  <c r="R25" i="3" s="1"/>
  <c r="R26" i="3" a="1"/>
  <c r="R26" i="3" s="1"/>
  <c r="R27" i="3" a="1"/>
  <c r="R27" i="3" s="1"/>
  <c r="R28" i="3" a="1"/>
  <c r="R28" i="3" s="1"/>
  <c r="R29" i="3" a="1"/>
  <c r="R29" i="3" s="1"/>
  <c r="R30" i="3" a="1"/>
  <c r="R30" i="3" s="1"/>
  <c r="R31" i="3" a="1"/>
  <c r="R31" i="3" s="1"/>
  <c r="R32" i="3" a="1"/>
  <c r="R32" i="3" s="1"/>
  <c r="R33" i="3" a="1"/>
  <c r="R33" i="3" s="1"/>
  <c r="R34" i="3" a="1"/>
  <c r="R34" i="3"/>
  <c r="R35" i="3" a="1"/>
  <c r="R35" i="3" s="1"/>
  <c r="R36" i="3" a="1"/>
  <c r="R36" i="3" s="1"/>
  <c r="R37" i="3" a="1"/>
  <c r="R37" i="3" s="1"/>
  <c r="R38" i="3" a="1"/>
  <c r="R38" i="3" s="1"/>
  <c r="R39" i="3" a="1"/>
  <c r="R39" i="3" s="1"/>
  <c r="R40" i="3" a="1"/>
  <c r="R40" i="3"/>
  <c r="R41" i="3" a="1"/>
  <c r="R41" i="3" s="1"/>
  <c r="R42" i="3" a="1"/>
  <c r="R42" i="3" s="1"/>
  <c r="R43" i="3" a="1"/>
  <c r="R43" i="3" s="1"/>
  <c r="R44" i="3" a="1"/>
  <c r="R44" i="3" s="1"/>
  <c r="R45" i="3" a="1"/>
  <c r="R45" i="3" s="1"/>
  <c r="R46" i="3" a="1"/>
  <c r="R46" i="3"/>
  <c r="R47" i="3" a="1"/>
  <c r="R47" i="3" s="1"/>
  <c r="R48" i="3" a="1"/>
  <c r="R48" i="3" s="1"/>
  <c r="R49" i="3" a="1"/>
  <c r="R49" i="3" s="1"/>
  <c r="R50" i="3" a="1"/>
  <c r="R50" i="3" s="1"/>
  <c r="R51" i="3" a="1"/>
  <c r="R51" i="3" s="1"/>
  <c r="R52" i="3" a="1"/>
  <c r="R52" i="3" s="1"/>
  <c r="R53" i="3" a="1"/>
  <c r="R53" i="3" s="1"/>
  <c r="R54" i="3" a="1"/>
  <c r="R54" i="3" s="1"/>
  <c r="R55" i="3" a="1"/>
  <c r="R55" i="3" s="1"/>
  <c r="R56" i="3" a="1"/>
  <c r="R56" i="3" s="1"/>
  <c r="R57" i="3" a="1"/>
  <c r="R57" i="3" s="1"/>
  <c r="R58" i="3" a="1"/>
  <c r="R58" i="3" s="1"/>
  <c r="R59" i="3" a="1"/>
  <c r="R59" i="3" s="1"/>
  <c r="R60" i="3" a="1"/>
  <c r="R60" i="3" s="1"/>
  <c r="R61" i="3" a="1"/>
  <c r="R61" i="3" s="1"/>
  <c r="R62" i="3" a="1"/>
  <c r="R62" i="3" s="1"/>
  <c r="R63" i="3" a="1"/>
  <c r="R63" i="3" s="1"/>
  <c r="R64" i="3" a="1"/>
  <c r="R64" i="3" s="1"/>
  <c r="R65" i="3" a="1"/>
  <c r="R65" i="3" s="1"/>
  <c r="R66" i="3" a="1"/>
  <c r="R66" i="3"/>
  <c r="R67" i="3" a="1"/>
  <c r="R67" i="3" s="1"/>
  <c r="R68" i="3" a="1"/>
  <c r="R68" i="3" s="1"/>
  <c r="R69" i="3" a="1"/>
  <c r="R69" i="3" s="1"/>
  <c r="R70" i="3" a="1"/>
  <c r="R70" i="3" s="1"/>
  <c r="R71" i="3" a="1"/>
  <c r="R71" i="3" s="1"/>
  <c r="R72" i="3" a="1"/>
  <c r="R72" i="3"/>
  <c r="R73" i="3" a="1"/>
  <c r="R73" i="3" s="1"/>
  <c r="R74" i="3" a="1"/>
  <c r="R74" i="3" s="1"/>
  <c r="R75" i="3" a="1"/>
  <c r="R75" i="3" s="1"/>
  <c r="R76" i="3" a="1"/>
  <c r="R76" i="3" s="1"/>
  <c r="R77" i="3" a="1"/>
  <c r="R77" i="3" s="1"/>
  <c r="R78" i="3" a="1"/>
  <c r="R78" i="3"/>
  <c r="R79" i="3" a="1"/>
  <c r="R79" i="3" s="1"/>
  <c r="R80" i="3" a="1"/>
  <c r="R80" i="3" s="1"/>
  <c r="R81" i="3" a="1"/>
  <c r="R81" i="3" s="1"/>
  <c r="R82" i="3" a="1"/>
  <c r="R82" i="3" s="1"/>
  <c r="R83" i="3" a="1"/>
  <c r="R83" i="3" s="1"/>
  <c r="R84" i="3" a="1"/>
  <c r="R84" i="3" s="1"/>
  <c r="R85" i="3" a="1"/>
  <c r="R85" i="3" s="1"/>
  <c r="R86" i="3" a="1"/>
  <c r="R86" i="3" s="1"/>
  <c r="R87" i="3" a="1"/>
  <c r="R87" i="3" s="1"/>
  <c r="R88" i="3" a="1"/>
  <c r="R88" i="3" s="1"/>
  <c r="R89" i="3" a="1"/>
  <c r="R89" i="3" s="1"/>
  <c r="R90" i="3" a="1"/>
  <c r="R90" i="3" s="1"/>
  <c r="R91" i="3" a="1"/>
  <c r="R91" i="3" s="1"/>
  <c r="R92" i="3" a="1"/>
  <c r="R92" i="3" s="1"/>
  <c r="R93" i="3" a="1"/>
  <c r="R93" i="3" s="1"/>
  <c r="R94" i="3" a="1"/>
  <c r="R94" i="3" s="1"/>
  <c r="R95" i="3" a="1"/>
  <c r="R95" i="3" s="1"/>
  <c r="R96" i="3" a="1"/>
  <c r="R96" i="3" s="1"/>
  <c r="R97" i="3" a="1"/>
  <c r="R97" i="3" s="1"/>
  <c r="R98" i="3" a="1"/>
  <c r="R98" i="3"/>
  <c r="R99" i="3" a="1"/>
  <c r="R99" i="3" s="1"/>
  <c r="R100" i="3" a="1"/>
  <c r="R100" i="3" s="1"/>
  <c r="R101" i="3" a="1"/>
  <c r="R101" i="3" s="1"/>
  <c r="R102" i="3" a="1"/>
  <c r="R102" i="3" s="1"/>
  <c r="R103" i="3" a="1"/>
  <c r="R103" i="3" s="1"/>
  <c r="R104" i="3" a="1"/>
  <c r="R104" i="3"/>
  <c r="R105" i="3" a="1"/>
  <c r="R105" i="3" s="1"/>
  <c r="R106" i="3" a="1"/>
  <c r="R106" i="3" s="1"/>
  <c r="R107" i="3" a="1"/>
  <c r="R107" i="3" s="1"/>
  <c r="R108" i="3" a="1"/>
  <c r="R108" i="3" s="1"/>
  <c r="R109" i="3" a="1"/>
  <c r="R109" i="3" s="1"/>
  <c r="R110" i="3" a="1"/>
  <c r="R110" i="3"/>
  <c r="R111" i="3" a="1"/>
  <c r="R111" i="3" s="1"/>
  <c r="R112" i="3" a="1"/>
  <c r="R112" i="3" s="1"/>
  <c r="R113" i="3" a="1"/>
  <c r="R113" i="3" s="1"/>
  <c r="R114" i="3" a="1"/>
  <c r="R114" i="3" s="1"/>
  <c r="R115" i="3" a="1"/>
  <c r="R115" i="3" s="1"/>
  <c r="R116" i="3" a="1"/>
  <c r="R116" i="3" s="1"/>
  <c r="R117" i="3" a="1"/>
  <c r="R117" i="3" s="1"/>
  <c r="R118" i="3" a="1"/>
  <c r="R118" i="3" s="1"/>
  <c r="R119" i="3" a="1"/>
  <c r="R119" i="3" s="1"/>
  <c r="R120" i="3" a="1"/>
  <c r="R120" i="3" s="1"/>
  <c r="R121" i="3" a="1"/>
  <c r="R121" i="3" s="1"/>
  <c r="R122" i="3" a="1"/>
  <c r="R122" i="3" s="1"/>
  <c r="R123" i="3" a="1"/>
  <c r="R123" i="3" s="1"/>
  <c r="R124" i="3" a="1"/>
  <c r="R124" i="3" s="1"/>
  <c r="R125" i="3" a="1"/>
  <c r="R125" i="3" s="1"/>
  <c r="R126" i="3" a="1"/>
  <c r="R126" i="3" s="1"/>
  <c r="R127" i="3" a="1"/>
  <c r="R127" i="3" s="1"/>
  <c r="R128" i="3" a="1"/>
  <c r="R128" i="3" s="1"/>
  <c r="R129" i="3" a="1"/>
  <c r="R129" i="3" s="1"/>
  <c r="R130" i="3" a="1"/>
  <c r="R130" i="3"/>
  <c r="R131" i="3" a="1"/>
  <c r="R131" i="3" s="1"/>
  <c r="R132" i="3" a="1"/>
  <c r="R132" i="3" s="1"/>
  <c r="R133" i="3" a="1"/>
  <c r="R133" i="3" s="1"/>
  <c r="R134" i="3" a="1"/>
  <c r="R134" i="3" s="1"/>
  <c r="R135" i="3" a="1"/>
  <c r="R135" i="3" s="1"/>
  <c r="R136" i="3" a="1"/>
  <c r="R136" i="3"/>
  <c r="R137" i="3" a="1"/>
  <c r="R137" i="3" s="1"/>
  <c r="R138" i="3" a="1"/>
  <c r="R138" i="3"/>
  <c r="R139" i="3" a="1"/>
  <c r="R139" i="3" s="1"/>
  <c r="R140" i="3" a="1"/>
  <c r="R140" i="3" s="1"/>
  <c r="R141" i="3" a="1"/>
  <c r="R141" i="3" s="1"/>
  <c r="R142" i="3" a="1"/>
  <c r="R142" i="3"/>
  <c r="R143" i="3" a="1"/>
  <c r="R143" i="3" s="1"/>
  <c r="R144" i="3" a="1"/>
  <c r="R144" i="3" s="1"/>
  <c r="R145" i="3" a="1"/>
  <c r="R145" i="3" s="1"/>
  <c r="R146" i="3" a="1"/>
  <c r="R146" i="3" s="1"/>
  <c r="R147" i="3" a="1"/>
  <c r="R147" i="3" s="1"/>
  <c r="R148" i="3" a="1"/>
  <c r="R148" i="3" s="1"/>
  <c r="R149" i="3" a="1"/>
  <c r="R149" i="3" s="1"/>
  <c r="R150" i="3" a="1"/>
  <c r="R150" i="3" s="1"/>
  <c r="R151" i="3" a="1"/>
  <c r="R151" i="3" s="1"/>
  <c r="R152" i="3" a="1"/>
  <c r="R152" i="3" s="1"/>
  <c r="R153" i="3" a="1"/>
  <c r="R153" i="3" s="1"/>
  <c r="R154" i="3" a="1"/>
  <c r="R154" i="3" s="1"/>
  <c r="R155" i="3" a="1"/>
  <c r="R155" i="3" s="1"/>
  <c r="R156" i="3" a="1"/>
  <c r="R156" i="3" s="1"/>
  <c r="R157" i="3" a="1"/>
  <c r="R157" i="3" s="1"/>
  <c r="R158" i="3" a="1"/>
  <c r="R158" i="3" s="1"/>
  <c r="R159" i="3" a="1"/>
  <c r="R159" i="3" s="1"/>
  <c r="R160" i="3" a="1"/>
  <c r="R160" i="3" s="1"/>
  <c r="R161" i="3" a="1"/>
  <c r="R161" i="3" s="1"/>
  <c r="R162" i="3" a="1"/>
  <c r="R162" i="3"/>
  <c r="R163" i="3" a="1"/>
  <c r="R163" i="3" s="1"/>
  <c r="R164" i="3" a="1"/>
  <c r="R164" i="3" s="1"/>
  <c r="R165" i="3" a="1"/>
  <c r="R165" i="3" s="1"/>
  <c r="R166" i="3" a="1"/>
  <c r="R166" i="3" s="1"/>
  <c r="R167" i="3" a="1"/>
  <c r="R167" i="3" s="1"/>
  <c r="R168" i="3" a="1"/>
  <c r="R168" i="3"/>
  <c r="R169" i="3" a="1"/>
  <c r="R169" i="3" s="1"/>
  <c r="R170" i="3" a="1"/>
  <c r="R170" i="3" s="1"/>
  <c r="R171" i="3" a="1"/>
  <c r="R171" i="3" s="1"/>
  <c r="R172" i="3" a="1"/>
  <c r="R172" i="3" s="1"/>
  <c r="R173" i="3" a="1"/>
  <c r="R173" i="3" s="1"/>
  <c r="R174" i="3" a="1"/>
  <c r="R174" i="3"/>
  <c r="R175" i="3" a="1"/>
  <c r="R175" i="3" s="1"/>
  <c r="R176" i="3" a="1"/>
  <c r="R176" i="3" s="1"/>
  <c r="R177" i="3" a="1"/>
  <c r="R177" i="3" s="1"/>
  <c r="R178" i="3" a="1"/>
  <c r="R178" i="3" s="1"/>
  <c r="R179" i="3" a="1"/>
  <c r="R179" i="3" s="1"/>
  <c r="R180" i="3" a="1"/>
  <c r="R180" i="3" s="1"/>
  <c r="R181" i="3" a="1"/>
  <c r="R181" i="3" s="1"/>
  <c r="R182" i="3" a="1"/>
  <c r="R182" i="3"/>
  <c r="R183" i="3" a="1"/>
  <c r="R183" i="3" s="1"/>
  <c r="R184" i="3" a="1"/>
  <c r="R184" i="3" s="1"/>
  <c r="R185" i="3" a="1"/>
  <c r="R185" i="3" s="1"/>
  <c r="R186" i="3" a="1"/>
  <c r="R186" i="3" s="1"/>
  <c r="R187" i="3" a="1"/>
  <c r="R187" i="3" s="1"/>
  <c r="R188" i="3" a="1"/>
  <c r="R188" i="3" s="1"/>
  <c r="R189" i="3" a="1"/>
  <c r="R189" i="3" s="1"/>
  <c r="R190" i="3" a="1"/>
  <c r="R190" i="3"/>
  <c r="R191" i="3" a="1"/>
  <c r="R191" i="3" s="1"/>
  <c r="R192" i="3" a="1"/>
  <c r="R192" i="3" s="1"/>
  <c r="R193" i="3" a="1"/>
  <c r="R193" i="3" s="1"/>
  <c r="R194" i="3" a="1"/>
  <c r="R194" i="3" s="1"/>
  <c r="R195" i="3" a="1"/>
  <c r="R195" i="3" s="1"/>
  <c r="R196" i="3" a="1"/>
  <c r="R196" i="3" s="1"/>
  <c r="R197" i="3" a="1"/>
  <c r="R197" i="3" s="1"/>
  <c r="R198" i="3" a="1"/>
  <c r="R198" i="3"/>
  <c r="R199" i="3" a="1"/>
  <c r="R199" i="3" s="1"/>
  <c r="R200" i="3" a="1"/>
  <c r="R200" i="3" s="1"/>
  <c r="R6" i="3" a="1"/>
  <c r="R6" i="3" s="1"/>
  <c r="AI6" i="9"/>
  <c r="AE6" i="9"/>
  <c r="AA6" i="9"/>
  <c r="W6" i="9"/>
  <c r="B7" i="9"/>
  <c r="C7" i="9"/>
  <c r="B8" i="9"/>
  <c r="C8" i="9"/>
  <c r="B9" i="9"/>
  <c r="C9" i="9"/>
  <c r="B10" i="9"/>
  <c r="C10" i="9"/>
  <c r="B11" i="9"/>
  <c r="C11" i="9"/>
  <c r="B12" i="9"/>
  <c r="C12" i="9"/>
  <c r="B13" i="9"/>
  <c r="C13" i="9"/>
  <c r="B14" i="9"/>
  <c r="C14" i="9"/>
  <c r="B15" i="9"/>
  <c r="C15" i="9"/>
  <c r="B16" i="9"/>
  <c r="C16" i="9"/>
  <c r="B17" i="9"/>
  <c r="C17" i="9"/>
  <c r="B18" i="9"/>
  <c r="C18" i="9"/>
  <c r="B19" i="9"/>
  <c r="C19" i="9"/>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34" i="9"/>
  <c r="C34" i="9"/>
  <c r="B35" i="9"/>
  <c r="C35" i="9"/>
  <c r="B36" i="9"/>
  <c r="C36" i="9"/>
  <c r="B37" i="9"/>
  <c r="C37" i="9"/>
  <c r="B38" i="9"/>
  <c r="C38" i="9"/>
  <c r="B39" i="9"/>
  <c r="C39" i="9"/>
  <c r="B40" i="9"/>
  <c r="C40" i="9"/>
  <c r="B41" i="9"/>
  <c r="C41" i="9"/>
  <c r="B42" i="9"/>
  <c r="C42" i="9"/>
  <c r="B43" i="9"/>
  <c r="C43" i="9"/>
  <c r="B44" i="9"/>
  <c r="C44" i="9"/>
  <c r="B45" i="9"/>
  <c r="C45" i="9"/>
  <c r="B46" i="9"/>
  <c r="C46" i="9"/>
  <c r="B47" i="9"/>
  <c r="C47" i="9"/>
  <c r="B48" i="9"/>
  <c r="C48" i="9"/>
  <c r="B49" i="9"/>
  <c r="C49" i="9"/>
  <c r="B50" i="9"/>
  <c r="C50" i="9"/>
  <c r="B51" i="9"/>
  <c r="C51" i="9"/>
  <c r="B52" i="9"/>
  <c r="C52" i="9"/>
  <c r="B53" i="9"/>
  <c r="C53" i="9"/>
  <c r="B54" i="9"/>
  <c r="C54" i="9"/>
  <c r="B55" i="9"/>
  <c r="C55" i="9"/>
  <c r="B56" i="9"/>
  <c r="C56" i="9"/>
  <c r="B57" i="9"/>
  <c r="C57" i="9"/>
  <c r="B58" i="9"/>
  <c r="C58" i="9"/>
  <c r="B59" i="9"/>
  <c r="C59" i="9"/>
  <c r="B60" i="9"/>
  <c r="C60" i="9"/>
  <c r="B61" i="9"/>
  <c r="C61" i="9"/>
  <c r="B62" i="9"/>
  <c r="C62" i="9"/>
  <c r="B63" i="9"/>
  <c r="C63" i="9"/>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B94" i="9"/>
  <c r="C94" i="9"/>
  <c r="B95" i="9"/>
  <c r="C95" i="9"/>
  <c r="B96" i="9"/>
  <c r="C96" i="9"/>
  <c r="B97" i="9"/>
  <c r="C97" i="9"/>
  <c r="B98" i="9"/>
  <c r="C98" i="9"/>
  <c r="B99" i="9"/>
  <c r="C99" i="9"/>
  <c r="B100" i="9"/>
  <c r="C100" i="9"/>
  <c r="B101" i="9"/>
  <c r="C101" i="9"/>
  <c r="B102" i="9"/>
  <c r="C102" i="9"/>
  <c r="B103" i="9"/>
  <c r="C103" i="9"/>
  <c r="B104" i="9"/>
  <c r="C104" i="9"/>
  <c r="B105" i="9"/>
  <c r="C105" i="9"/>
  <c r="B106" i="9"/>
  <c r="C106" i="9"/>
  <c r="B107" i="9"/>
  <c r="C107" i="9"/>
  <c r="B108" i="9"/>
  <c r="C108" i="9"/>
  <c r="B109" i="9"/>
  <c r="C109" i="9"/>
  <c r="B110" i="9"/>
  <c r="C110" i="9"/>
  <c r="B111" i="9"/>
  <c r="C111" i="9"/>
  <c r="B112" i="9"/>
  <c r="C112" i="9"/>
  <c r="B113" i="9"/>
  <c r="C113" i="9"/>
  <c r="B114" i="9"/>
  <c r="C114" i="9"/>
  <c r="B115" i="9"/>
  <c r="C115" i="9"/>
  <c r="B116" i="9"/>
  <c r="C116" i="9"/>
  <c r="B117" i="9"/>
  <c r="C117" i="9"/>
  <c r="B118" i="9"/>
  <c r="C118" i="9"/>
  <c r="B119" i="9"/>
  <c r="C119" i="9"/>
  <c r="B120" i="9"/>
  <c r="C120" i="9"/>
  <c r="B121" i="9"/>
  <c r="C121" i="9"/>
  <c r="B122" i="9"/>
  <c r="C122" i="9"/>
  <c r="B123" i="9"/>
  <c r="C123" i="9"/>
  <c r="B124" i="9"/>
  <c r="C124" i="9"/>
  <c r="B125" i="9"/>
  <c r="C125" i="9"/>
  <c r="B126" i="9"/>
  <c r="C126" i="9"/>
  <c r="B127" i="9"/>
  <c r="C127" i="9"/>
  <c r="B128" i="9"/>
  <c r="C128" i="9"/>
  <c r="B129" i="9"/>
  <c r="C129" i="9"/>
  <c r="B130" i="9"/>
  <c r="C130" i="9"/>
  <c r="B131" i="9"/>
  <c r="C131" i="9"/>
  <c r="B132" i="9"/>
  <c r="C132" i="9"/>
  <c r="B133" i="9"/>
  <c r="C133" i="9"/>
  <c r="B134" i="9"/>
  <c r="C134" i="9"/>
  <c r="B135" i="9"/>
  <c r="C135" i="9"/>
  <c r="B136" i="9"/>
  <c r="C136" i="9"/>
  <c r="B137" i="9"/>
  <c r="C137" i="9"/>
  <c r="B138" i="9"/>
  <c r="C138" i="9"/>
  <c r="B139" i="9"/>
  <c r="C139" i="9"/>
  <c r="B140" i="9"/>
  <c r="C140" i="9"/>
  <c r="B141" i="9"/>
  <c r="C141" i="9"/>
  <c r="B142" i="9"/>
  <c r="C142" i="9"/>
  <c r="B143" i="9"/>
  <c r="C143" i="9"/>
  <c r="B144" i="9"/>
  <c r="C144" i="9"/>
  <c r="B145" i="9"/>
  <c r="C145" i="9"/>
  <c r="B146" i="9"/>
  <c r="C146" i="9"/>
  <c r="B147" i="9"/>
  <c r="C147" i="9"/>
  <c r="B148" i="9"/>
  <c r="C148" i="9"/>
  <c r="B149" i="9"/>
  <c r="C149" i="9"/>
  <c r="B150" i="9"/>
  <c r="C150" i="9"/>
  <c r="B151" i="9"/>
  <c r="C151" i="9"/>
  <c r="B152" i="9"/>
  <c r="C152" i="9"/>
  <c r="B153" i="9"/>
  <c r="C153" i="9"/>
  <c r="B154" i="9"/>
  <c r="C154" i="9"/>
  <c r="B155" i="9"/>
  <c r="C155" i="9"/>
  <c r="B156" i="9"/>
  <c r="C156" i="9"/>
  <c r="B157" i="9"/>
  <c r="C157" i="9"/>
  <c r="B158" i="9"/>
  <c r="C158" i="9"/>
  <c r="B159" i="9"/>
  <c r="C159" i="9"/>
  <c r="B160" i="9"/>
  <c r="C160" i="9"/>
  <c r="B161" i="9"/>
  <c r="C161" i="9"/>
  <c r="B162" i="9"/>
  <c r="C162" i="9"/>
  <c r="B163" i="9"/>
  <c r="C163" i="9"/>
  <c r="B164" i="9"/>
  <c r="C164" i="9"/>
  <c r="B165" i="9"/>
  <c r="C165" i="9"/>
  <c r="B166" i="9"/>
  <c r="C166" i="9"/>
  <c r="B167" i="9"/>
  <c r="C167" i="9"/>
  <c r="B168" i="9"/>
  <c r="C168" i="9"/>
  <c r="B169" i="9"/>
  <c r="C169" i="9"/>
  <c r="B170" i="9"/>
  <c r="C170" i="9"/>
  <c r="B171" i="9"/>
  <c r="C171" i="9"/>
  <c r="B172" i="9"/>
  <c r="C172" i="9"/>
  <c r="B173" i="9"/>
  <c r="C173" i="9"/>
  <c r="B174" i="9"/>
  <c r="C174" i="9"/>
  <c r="B175" i="9"/>
  <c r="C175" i="9"/>
  <c r="B176" i="9"/>
  <c r="C176" i="9"/>
  <c r="B177" i="9"/>
  <c r="C177" i="9"/>
  <c r="B178" i="9"/>
  <c r="C178" i="9"/>
  <c r="B179" i="9"/>
  <c r="C179" i="9"/>
  <c r="B180" i="9"/>
  <c r="C180" i="9"/>
  <c r="B181" i="9"/>
  <c r="C181" i="9"/>
  <c r="B182" i="9"/>
  <c r="C182" i="9"/>
  <c r="B183" i="9"/>
  <c r="C183" i="9"/>
  <c r="B184" i="9"/>
  <c r="C184" i="9"/>
  <c r="B185" i="9"/>
  <c r="C185" i="9"/>
  <c r="B186" i="9"/>
  <c r="C186" i="9"/>
  <c r="B187" i="9"/>
  <c r="C187" i="9"/>
  <c r="B188" i="9"/>
  <c r="C188" i="9"/>
  <c r="B189" i="9"/>
  <c r="C189" i="9"/>
  <c r="B190" i="9"/>
  <c r="C190" i="9"/>
  <c r="B191" i="9"/>
  <c r="C191" i="9"/>
  <c r="B192" i="9"/>
  <c r="C192" i="9"/>
  <c r="B193" i="9"/>
  <c r="C193" i="9"/>
  <c r="B194" i="9"/>
  <c r="C194" i="9"/>
  <c r="B195" i="9"/>
  <c r="C195" i="9"/>
  <c r="B196" i="9"/>
  <c r="C196" i="9"/>
  <c r="B197" i="9"/>
  <c r="C197" i="9"/>
  <c r="B198" i="9"/>
  <c r="C198" i="9"/>
  <c r="B199" i="9"/>
  <c r="C199" i="9"/>
  <c r="B200" i="9"/>
  <c r="C200" i="9"/>
  <c r="C6" i="9"/>
  <c r="B6" i="9"/>
  <c r="C3" i="9"/>
  <c r="AL5" i="9"/>
  <c r="AL6" i="9" s="1"/>
  <c r="AK5" i="9"/>
  <c r="AJ5" i="9"/>
  <c r="AJ6" i="9" s="1"/>
  <c r="AI5" i="9"/>
  <c r="AH5" i="9"/>
  <c r="AH6" i="9" s="1"/>
  <c r="AG5" i="9"/>
  <c r="AF5" i="9"/>
  <c r="AE5" i="9"/>
  <c r="AD5" i="9"/>
  <c r="AD6" i="9" s="1"/>
  <c r="AC5" i="9"/>
  <c r="AB5" i="9"/>
  <c r="AB6" i="9" s="1"/>
  <c r="AA5" i="9"/>
  <c r="Z5" i="9"/>
  <c r="Z6" i="9" s="1"/>
  <c r="Y5" i="9"/>
  <c r="Y6" i="9" s="1"/>
  <c r="X5" i="9"/>
  <c r="W5" i="9"/>
  <c r="X6" i="9" l="1"/>
  <c r="AF6" i="9"/>
  <c r="AC6" i="9"/>
  <c r="AG6" i="9"/>
  <c r="AK6" i="9"/>
  <c r="D54" i="9"/>
  <c r="G54" i="4" s="1"/>
  <c r="D134" i="9"/>
  <c r="G134" i="4" s="1"/>
  <c r="D198" i="9"/>
  <c r="G198" i="4" s="1"/>
  <c r="D102" i="9"/>
  <c r="G102" i="4" s="1"/>
  <c r="D86" i="9"/>
  <c r="G86" i="4" s="1"/>
  <c r="D70" i="9"/>
  <c r="G70" i="4" s="1"/>
  <c r="D38" i="9"/>
  <c r="G38" i="4" s="1"/>
  <c r="D22" i="9"/>
  <c r="G22" i="4" s="1"/>
  <c r="D186" i="9"/>
  <c r="G186" i="4" s="1"/>
  <c r="D182" i="9"/>
  <c r="G182" i="4" s="1"/>
  <c r="D166" i="9"/>
  <c r="G166" i="4" s="1"/>
  <c r="D154" i="9"/>
  <c r="G154" i="4" s="1"/>
  <c r="D150" i="9"/>
  <c r="G150" i="4" s="1"/>
  <c r="D147" i="9"/>
  <c r="H147" i="3" s="1"/>
  <c r="D129" i="9"/>
  <c r="H129" i="3" s="1"/>
  <c r="D117" i="9"/>
  <c r="G117" i="4" s="1"/>
  <c r="D114" i="9"/>
  <c r="G114" i="4" s="1"/>
  <c r="D112" i="9"/>
  <c r="G112" i="4" s="1"/>
  <c r="D110" i="9"/>
  <c r="G110" i="4" s="1"/>
  <c r="D106" i="9"/>
  <c r="G106" i="4" s="1"/>
  <c r="D103" i="9"/>
  <c r="G103" i="4" s="1"/>
  <c r="D99" i="9"/>
  <c r="G99" i="4" s="1"/>
  <c r="D98" i="9"/>
  <c r="G98" i="4" s="1"/>
  <c r="D94" i="9"/>
  <c r="G94" i="4" s="1"/>
  <c r="D91" i="9"/>
  <c r="G91" i="4" s="1"/>
  <c r="D90" i="9"/>
  <c r="G90" i="4" s="1"/>
  <c r="D82" i="9"/>
  <c r="G82" i="4" s="1"/>
  <c r="D78" i="9"/>
  <c r="G78" i="4" s="1"/>
  <c r="D74" i="9"/>
  <c r="G74" i="4" s="1"/>
  <c r="D68" i="9"/>
  <c r="G68" i="4" s="1"/>
  <c r="D66" i="9"/>
  <c r="G66" i="4" s="1"/>
  <c r="D64" i="9"/>
  <c r="G64" i="4" s="1"/>
  <c r="D62" i="9"/>
  <c r="G62" i="4" s="1"/>
  <c r="D58" i="9"/>
  <c r="G58" i="4" s="1"/>
  <c r="D55" i="9"/>
  <c r="G55" i="4" s="1"/>
  <c r="D50" i="9"/>
  <c r="G50" i="4" s="1"/>
  <c r="D46" i="9"/>
  <c r="G46" i="4" s="1"/>
  <c r="D42" i="9"/>
  <c r="G42" i="4" s="1"/>
  <c r="D34" i="9"/>
  <c r="G34" i="4" s="1"/>
  <c r="D31" i="9"/>
  <c r="D30" i="9"/>
  <c r="G30" i="4" s="1"/>
  <c r="D29" i="9"/>
  <c r="G29" i="4" s="1"/>
  <c r="D27" i="9"/>
  <c r="G27" i="4" s="1"/>
  <c r="D26" i="9"/>
  <c r="G26" i="4" s="1"/>
  <c r="D18" i="9"/>
  <c r="G18" i="4" s="1"/>
  <c r="D14" i="9"/>
  <c r="H14" i="3" s="1"/>
  <c r="D10" i="9"/>
  <c r="H10" i="3" s="1"/>
  <c r="D118" i="9"/>
  <c r="G118" i="4" s="1"/>
  <c r="D199" i="9"/>
  <c r="H199" i="3" s="1"/>
  <c r="D197" i="9"/>
  <c r="D194" i="9"/>
  <c r="G194" i="4" s="1"/>
  <c r="D190" i="9"/>
  <c r="G190" i="4" s="1"/>
  <c r="D189" i="9"/>
  <c r="D185" i="9"/>
  <c r="D183" i="9"/>
  <c r="D180" i="9"/>
  <c r="D174" i="9"/>
  <c r="G174" i="4" s="1"/>
  <c r="D172" i="9"/>
  <c r="D168" i="9"/>
  <c r="D167" i="9"/>
  <c r="D164" i="9"/>
  <c r="D162" i="9"/>
  <c r="G162" i="4" s="1"/>
  <c r="D160" i="9"/>
  <c r="D151" i="9"/>
  <c r="D149" i="9"/>
  <c r="D145" i="9"/>
  <c r="D144" i="9"/>
  <c r="D141" i="9"/>
  <c r="D138" i="9"/>
  <c r="G138" i="4" s="1"/>
  <c r="D136" i="9"/>
  <c r="D131" i="9"/>
  <c r="D128" i="9"/>
  <c r="D126" i="9"/>
  <c r="G126" i="4" s="1"/>
  <c r="D125" i="9"/>
  <c r="D124" i="9"/>
  <c r="D195" i="9"/>
  <c r="D192" i="9"/>
  <c r="D191" i="9"/>
  <c r="D188" i="9"/>
  <c r="D187" i="9"/>
  <c r="D179" i="9"/>
  <c r="D177" i="9"/>
  <c r="D176" i="9"/>
  <c r="D173" i="9"/>
  <c r="D171" i="9"/>
  <c r="D170" i="9"/>
  <c r="G170" i="4" s="1"/>
  <c r="D163" i="9"/>
  <c r="D161" i="9"/>
  <c r="D159" i="9"/>
  <c r="D158" i="9"/>
  <c r="G158" i="4" s="1"/>
  <c r="D156" i="9"/>
  <c r="D153" i="9"/>
  <c r="D152" i="9"/>
  <c r="D148" i="9"/>
  <c r="D146" i="9"/>
  <c r="G146" i="4" s="1"/>
  <c r="D143" i="9"/>
  <c r="D142" i="9"/>
  <c r="G142" i="4" s="1"/>
  <c r="D140" i="9"/>
  <c r="D137" i="9"/>
  <c r="D133" i="9"/>
  <c r="D130" i="9"/>
  <c r="G130" i="4" s="1"/>
  <c r="D127" i="9"/>
  <c r="D123" i="9"/>
  <c r="D122" i="9"/>
  <c r="G122" i="4" s="1"/>
  <c r="D200" i="9"/>
  <c r="D196" i="9"/>
  <c r="D193" i="9"/>
  <c r="D184" i="9"/>
  <c r="D181" i="9"/>
  <c r="D178" i="9"/>
  <c r="G178" i="4" s="1"/>
  <c r="D175" i="9"/>
  <c r="D169" i="9"/>
  <c r="D165" i="9"/>
  <c r="D157" i="9"/>
  <c r="D155" i="9"/>
  <c r="D139" i="9"/>
  <c r="D135" i="9"/>
  <c r="D132" i="9"/>
  <c r="D120" i="9"/>
  <c r="D115" i="9"/>
  <c r="D113" i="9"/>
  <c r="D107" i="9"/>
  <c r="D75" i="9"/>
  <c r="D72" i="9"/>
  <c r="D61" i="9"/>
  <c r="D56" i="9"/>
  <c r="D51" i="9"/>
  <c r="D48" i="9"/>
  <c r="D43" i="9"/>
  <c r="D40" i="9"/>
  <c r="D32" i="9"/>
  <c r="D25" i="9"/>
  <c r="D24" i="9"/>
  <c r="D23" i="9"/>
  <c r="D21" i="9"/>
  <c r="D20" i="9"/>
  <c r="D19" i="9"/>
  <c r="D17" i="9"/>
  <c r="D16" i="9"/>
  <c r="D15" i="9"/>
  <c r="D13" i="9"/>
  <c r="D12" i="9"/>
  <c r="D11" i="9"/>
  <c r="D119" i="9"/>
  <c r="D108" i="9"/>
  <c r="D105" i="9"/>
  <c r="D101" i="9"/>
  <c r="D100" i="9"/>
  <c r="D96" i="9"/>
  <c r="D89" i="9"/>
  <c r="D84" i="9"/>
  <c r="D83" i="9"/>
  <c r="D81" i="9"/>
  <c r="D79" i="9"/>
  <c r="D73" i="9"/>
  <c r="D71" i="9"/>
  <c r="D69" i="9"/>
  <c r="D67" i="9"/>
  <c r="D60" i="9"/>
  <c r="D53" i="9"/>
  <c r="D52" i="9"/>
  <c r="D47" i="9"/>
  <c r="D45" i="9"/>
  <c r="D44" i="9"/>
  <c r="D39" i="9"/>
  <c r="D35" i="9"/>
  <c r="D121" i="9"/>
  <c r="D116" i="9"/>
  <c r="D111" i="9"/>
  <c r="D109" i="9"/>
  <c r="D104" i="9"/>
  <c r="D97" i="9"/>
  <c r="D95" i="9"/>
  <c r="D93" i="9"/>
  <c r="D92" i="9"/>
  <c r="D88" i="9"/>
  <c r="D87" i="9"/>
  <c r="D85" i="9"/>
  <c r="D80" i="9"/>
  <c r="D77" i="9"/>
  <c r="D76" i="9"/>
  <c r="D65" i="9"/>
  <c r="D63" i="9"/>
  <c r="D59" i="9"/>
  <c r="D57" i="9"/>
  <c r="D49" i="9"/>
  <c r="D41" i="9"/>
  <c r="D37" i="9"/>
  <c r="D36" i="9"/>
  <c r="D33" i="9"/>
  <c r="D28" i="9"/>
  <c r="D6" i="9" l="1"/>
  <c r="G6" i="4" s="1"/>
  <c r="G14" i="4"/>
  <c r="H58" i="3"/>
  <c r="H90" i="3"/>
  <c r="H182" i="3"/>
  <c r="H198" i="3"/>
  <c r="D9" i="9"/>
  <c r="H9" i="3" s="1"/>
  <c r="H54" i="3"/>
  <c r="D8" i="9"/>
  <c r="G8" i="4" s="1"/>
  <c r="D7" i="9"/>
  <c r="H7" i="3" s="1"/>
  <c r="G10" i="4"/>
  <c r="H38" i="3"/>
  <c r="H42" i="3"/>
  <c r="H134" i="3"/>
  <c r="H55" i="3"/>
  <c r="H29" i="3"/>
  <c r="G129" i="4"/>
  <c r="G147" i="4"/>
  <c r="H86" i="3"/>
  <c r="H118" i="3"/>
  <c r="H91" i="3"/>
  <c r="H30" i="3"/>
  <c r="H122" i="3"/>
  <c r="H186" i="3"/>
  <c r="H18" i="3"/>
  <c r="H62" i="3"/>
  <c r="H102" i="3"/>
  <c r="H22" i="3"/>
  <c r="H46" i="3"/>
  <c r="H74" i="3"/>
  <c r="H114" i="3"/>
  <c r="H150" i="3"/>
  <c r="H64" i="3"/>
  <c r="H103" i="3"/>
  <c r="H70" i="3"/>
  <c r="H190" i="3"/>
  <c r="H112" i="3"/>
  <c r="H99" i="3"/>
  <c r="G199" i="4"/>
  <c r="H68" i="3"/>
  <c r="H31" i="3"/>
  <c r="G31" i="4"/>
  <c r="H78" i="3"/>
  <c r="H94" i="3"/>
  <c r="H110" i="3"/>
  <c r="H130" i="3"/>
  <c r="H166" i="3"/>
  <c r="H26" i="3"/>
  <c r="H106" i="3"/>
  <c r="H154" i="3"/>
  <c r="H34" i="3"/>
  <c r="H50" i="3"/>
  <c r="H66" i="3"/>
  <c r="H82" i="3"/>
  <c r="H98" i="3"/>
  <c r="H27" i="3"/>
  <c r="H117" i="3"/>
  <c r="H170" i="3"/>
  <c r="H158" i="3"/>
  <c r="H178" i="3"/>
  <c r="H162" i="3"/>
  <c r="H194" i="3"/>
  <c r="H146" i="3"/>
  <c r="G65" i="4"/>
  <c r="H65" i="3"/>
  <c r="G93" i="4"/>
  <c r="H93" i="3"/>
  <c r="G44" i="4"/>
  <c r="H44" i="3"/>
  <c r="G83" i="4"/>
  <c r="H83" i="3"/>
  <c r="G25" i="4"/>
  <c r="H25" i="3"/>
  <c r="G115" i="4"/>
  <c r="H115" i="3"/>
  <c r="G165" i="4"/>
  <c r="H165" i="3"/>
  <c r="G200" i="4"/>
  <c r="H200" i="3"/>
  <c r="G152" i="4"/>
  <c r="H152" i="3"/>
  <c r="G179" i="4"/>
  <c r="H179" i="3"/>
  <c r="G192" i="4"/>
  <c r="H192" i="3"/>
  <c r="G149" i="4"/>
  <c r="H149" i="3"/>
  <c r="G189" i="4"/>
  <c r="H189" i="3"/>
  <c r="G36" i="4"/>
  <c r="H36" i="3"/>
  <c r="G57" i="4"/>
  <c r="H57" i="3"/>
  <c r="G76" i="4"/>
  <c r="H76" i="3"/>
  <c r="G87" i="4"/>
  <c r="H87" i="3"/>
  <c r="H95" i="3"/>
  <c r="G95" i="4"/>
  <c r="G111" i="4"/>
  <c r="H111" i="3"/>
  <c r="G45" i="4"/>
  <c r="H45" i="3"/>
  <c r="G60" i="4"/>
  <c r="H60" i="3"/>
  <c r="H73" i="3"/>
  <c r="G73" i="4"/>
  <c r="G84" i="4"/>
  <c r="H84" i="3"/>
  <c r="G101" i="4"/>
  <c r="H101" i="3"/>
  <c r="G11" i="4"/>
  <c r="H11" i="3"/>
  <c r="G16" i="4"/>
  <c r="H16" i="3"/>
  <c r="G21" i="4"/>
  <c r="H21" i="3"/>
  <c r="G32" i="4"/>
  <c r="H32" i="3"/>
  <c r="G51" i="4"/>
  <c r="H51" i="3"/>
  <c r="G75" i="4"/>
  <c r="H75" i="3"/>
  <c r="G120" i="4"/>
  <c r="H120" i="3"/>
  <c r="G132" i="4"/>
  <c r="H132" i="3"/>
  <c r="G169" i="4"/>
  <c r="H169" i="3"/>
  <c r="G184" i="4"/>
  <c r="H184" i="3"/>
  <c r="G133" i="4"/>
  <c r="H133" i="3"/>
  <c r="G143" i="4"/>
  <c r="H143" i="3"/>
  <c r="G153" i="4"/>
  <c r="H153" i="3"/>
  <c r="G161" i="4"/>
  <c r="H161" i="3"/>
  <c r="G173" i="4"/>
  <c r="H173" i="3"/>
  <c r="G187" i="4"/>
  <c r="H187" i="3"/>
  <c r="G195" i="4"/>
  <c r="H195" i="3"/>
  <c r="G128" i="4"/>
  <c r="H128" i="3"/>
  <c r="G141" i="4"/>
  <c r="H141" i="3"/>
  <c r="G151" i="4"/>
  <c r="H151" i="3"/>
  <c r="G167" i="4"/>
  <c r="H167" i="3"/>
  <c r="H180" i="3"/>
  <c r="G180" i="4"/>
  <c r="G33" i="4"/>
  <c r="H33" i="3"/>
  <c r="G85" i="4"/>
  <c r="H85" i="3"/>
  <c r="G53" i="4"/>
  <c r="H53" i="3"/>
  <c r="G100" i="4"/>
  <c r="H100" i="3"/>
  <c r="G15" i="4"/>
  <c r="H15" i="3"/>
  <c r="G48" i="4"/>
  <c r="H48" i="3"/>
  <c r="G181" i="4"/>
  <c r="H181" i="3"/>
  <c r="H159" i="3"/>
  <c r="G159" i="4"/>
  <c r="H138" i="3"/>
  <c r="G37" i="4"/>
  <c r="H37" i="3"/>
  <c r="G59" i="4"/>
  <c r="H59" i="3"/>
  <c r="G77" i="4"/>
  <c r="H77" i="3"/>
  <c r="G88" i="4"/>
  <c r="H88" i="3"/>
  <c r="G97" i="4"/>
  <c r="H97" i="3"/>
  <c r="G116" i="4"/>
  <c r="H116" i="3"/>
  <c r="G35" i="4"/>
  <c r="H35" i="3"/>
  <c r="G47" i="4"/>
  <c r="H47" i="3"/>
  <c r="G67" i="4"/>
  <c r="H67" i="3"/>
  <c r="G79" i="4"/>
  <c r="H79" i="3"/>
  <c r="G89" i="4"/>
  <c r="H89" i="3"/>
  <c r="G105" i="4"/>
  <c r="H105" i="3"/>
  <c r="G12" i="4"/>
  <c r="H12" i="3"/>
  <c r="G17" i="4"/>
  <c r="H17" i="3"/>
  <c r="G23" i="4"/>
  <c r="H23" i="3"/>
  <c r="G40" i="4"/>
  <c r="H40" i="3"/>
  <c r="G56" i="4"/>
  <c r="H56" i="3"/>
  <c r="G107" i="4"/>
  <c r="H107" i="3"/>
  <c r="G135" i="4"/>
  <c r="H135" i="3"/>
  <c r="G155" i="4"/>
  <c r="H155" i="3"/>
  <c r="G175" i="4"/>
  <c r="H175" i="3"/>
  <c r="G193" i="4"/>
  <c r="H193" i="3"/>
  <c r="G123" i="4"/>
  <c r="H123" i="3"/>
  <c r="G137" i="4"/>
  <c r="H137" i="3"/>
  <c r="G156" i="4"/>
  <c r="H156" i="3"/>
  <c r="G163" i="4"/>
  <c r="H163" i="3"/>
  <c r="G176" i="4"/>
  <c r="H176" i="3"/>
  <c r="G188" i="4"/>
  <c r="H188" i="3"/>
  <c r="G124" i="4"/>
  <c r="H124" i="3"/>
  <c r="G131" i="4"/>
  <c r="H131" i="3"/>
  <c r="G144" i="4"/>
  <c r="H144" i="3"/>
  <c r="G160" i="4"/>
  <c r="H160" i="3"/>
  <c r="G168" i="4"/>
  <c r="H168" i="3"/>
  <c r="G183" i="4"/>
  <c r="H183" i="3"/>
  <c r="G49" i="4"/>
  <c r="H49" i="3"/>
  <c r="G109" i="4"/>
  <c r="H109" i="3"/>
  <c r="G71" i="4"/>
  <c r="H71" i="3"/>
  <c r="G119" i="4"/>
  <c r="H119" i="3"/>
  <c r="G20" i="4"/>
  <c r="H20" i="3"/>
  <c r="G72" i="4"/>
  <c r="H72" i="3"/>
  <c r="G171" i="4"/>
  <c r="H171" i="3"/>
  <c r="G164" i="4"/>
  <c r="H164" i="3"/>
  <c r="H126" i="3"/>
  <c r="H142" i="3"/>
  <c r="H174" i="3"/>
  <c r="G28" i="4"/>
  <c r="H28" i="3"/>
  <c r="G41" i="4"/>
  <c r="H41" i="3"/>
  <c r="G63" i="4"/>
  <c r="H63" i="3"/>
  <c r="G80" i="4"/>
  <c r="H80" i="3"/>
  <c r="G92" i="4"/>
  <c r="H92" i="3"/>
  <c r="G104" i="4"/>
  <c r="H104" i="3"/>
  <c r="G121" i="4"/>
  <c r="H121" i="3"/>
  <c r="G39" i="4"/>
  <c r="H39" i="3"/>
  <c r="G52" i="4"/>
  <c r="H52" i="3"/>
  <c r="G69" i="4"/>
  <c r="H69" i="3"/>
  <c r="G81" i="4"/>
  <c r="H81" i="3"/>
  <c r="G96" i="4"/>
  <c r="H96" i="3"/>
  <c r="G108" i="4"/>
  <c r="H108" i="3"/>
  <c r="G13" i="4"/>
  <c r="H13" i="3"/>
  <c r="G19" i="4"/>
  <c r="H19" i="3"/>
  <c r="G24" i="4"/>
  <c r="H24" i="3"/>
  <c r="G43" i="4"/>
  <c r="H43" i="3"/>
  <c r="G61" i="4"/>
  <c r="H61" i="3"/>
  <c r="G113" i="4"/>
  <c r="H113" i="3"/>
  <c r="G139" i="4"/>
  <c r="H139" i="3"/>
  <c r="G157" i="4"/>
  <c r="H157" i="3"/>
  <c r="G196" i="4"/>
  <c r="H196" i="3"/>
  <c r="G127" i="4"/>
  <c r="H127" i="3"/>
  <c r="G140" i="4"/>
  <c r="H140" i="3"/>
  <c r="G148" i="4"/>
  <c r="H148" i="3"/>
  <c r="G177" i="4"/>
  <c r="H177" i="3"/>
  <c r="G191" i="4"/>
  <c r="H191" i="3"/>
  <c r="G125" i="4"/>
  <c r="H125" i="3"/>
  <c r="G136" i="4"/>
  <c r="H136" i="3"/>
  <c r="G145" i="4"/>
  <c r="H145" i="3"/>
  <c r="G172" i="4"/>
  <c r="H172" i="3"/>
  <c r="G185" i="4"/>
  <c r="H185" i="3"/>
  <c r="G197" i="4"/>
  <c r="H197" i="3"/>
  <c r="H6" i="3"/>
  <c r="G9" i="4" l="1"/>
  <c r="G7" i="4"/>
  <c r="D5" i="9"/>
  <c r="H8" i="3"/>
  <c r="F22" i="4"/>
  <c r="F38" i="4"/>
  <c r="F94" i="4"/>
  <c r="F102" i="4"/>
  <c r="F110" i="4"/>
  <c r="F114" i="4"/>
  <c r="F122" i="4"/>
  <c r="F130" i="4"/>
  <c r="F134" i="4"/>
  <c r="F138" i="4"/>
  <c r="F142" i="4"/>
  <c r="F146" i="4"/>
  <c r="F150" i="4"/>
  <c r="F154" i="4"/>
  <c r="F158" i="4"/>
  <c r="F162" i="4"/>
  <c r="F166" i="4"/>
  <c r="F170" i="4"/>
  <c r="F174" i="4"/>
  <c r="F178" i="4"/>
  <c r="F182" i="4"/>
  <c r="F186" i="4"/>
  <c r="F190" i="4"/>
  <c r="F194" i="4"/>
  <c r="F198" i="3"/>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O7" i="2"/>
  <c r="Q16" i="2" s="1"/>
  <c r="O6" i="2"/>
  <c r="C7" i="4"/>
  <c r="D7" i="4"/>
  <c r="E7" i="4"/>
  <c r="J7" i="4"/>
  <c r="C8" i="4"/>
  <c r="D8" i="4"/>
  <c r="E8" i="4"/>
  <c r="J8" i="4"/>
  <c r="K8" i="4" s="1"/>
  <c r="C9" i="4"/>
  <c r="D9" i="4"/>
  <c r="E9" i="4"/>
  <c r="J9" i="4"/>
  <c r="C10" i="4"/>
  <c r="D10" i="4"/>
  <c r="E10" i="4"/>
  <c r="J10" i="4"/>
  <c r="K10" i="4" s="1"/>
  <c r="C11" i="4"/>
  <c r="D11" i="4"/>
  <c r="E11" i="4"/>
  <c r="J11" i="4"/>
  <c r="K11" i="4" s="1"/>
  <c r="C12" i="4"/>
  <c r="D12" i="4"/>
  <c r="E12" i="4"/>
  <c r="J12" i="4"/>
  <c r="K12" i="4" s="1"/>
  <c r="C13" i="4"/>
  <c r="D13" i="4"/>
  <c r="E13" i="4"/>
  <c r="J13" i="4"/>
  <c r="K13" i="4" s="1"/>
  <c r="C14" i="4"/>
  <c r="D14" i="4"/>
  <c r="E14" i="4"/>
  <c r="J14" i="4"/>
  <c r="K14" i="4" s="1"/>
  <c r="C15" i="4"/>
  <c r="D15" i="4"/>
  <c r="E15" i="4"/>
  <c r="J15" i="4"/>
  <c r="K15" i="4" s="1"/>
  <c r="C16" i="4"/>
  <c r="D16" i="4"/>
  <c r="E16" i="4"/>
  <c r="J16" i="4"/>
  <c r="K16" i="4" s="1"/>
  <c r="C17" i="4"/>
  <c r="D17" i="4"/>
  <c r="E17" i="4"/>
  <c r="J17" i="4"/>
  <c r="K17" i="4" s="1"/>
  <c r="C18" i="4"/>
  <c r="D18" i="4"/>
  <c r="E18" i="4"/>
  <c r="J18" i="4"/>
  <c r="K18" i="4" s="1"/>
  <c r="C19" i="4"/>
  <c r="D19" i="4"/>
  <c r="E19" i="4"/>
  <c r="J19" i="4"/>
  <c r="K19" i="4" s="1"/>
  <c r="C20" i="4"/>
  <c r="D20" i="4"/>
  <c r="E20" i="4"/>
  <c r="J20" i="4"/>
  <c r="K20" i="4" s="1"/>
  <c r="C21" i="4"/>
  <c r="D21" i="4"/>
  <c r="E21" i="4"/>
  <c r="J21" i="4"/>
  <c r="K21" i="4" s="1"/>
  <c r="C22" i="4"/>
  <c r="D22" i="4"/>
  <c r="E22" i="4"/>
  <c r="J22" i="4"/>
  <c r="K22" i="4" s="1"/>
  <c r="C23" i="4"/>
  <c r="D23" i="4"/>
  <c r="E23" i="4"/>
  <c r="J23" i="4"/>
  <c r="K23" i="4" s="1"/>
  <c r="C24" i="4"/>
  <c r="D24" i="4"/>
  <c r="E24" i="4"/>
  <c r="J24" i="4"/>
  <c r="K24" i="4" s="1"/>
  <c r="C25" i="4"/>
  <c r="D25" i="4"/>
  <c r="E25" i="4"/>
  <c r="J25" i="4"/>
  <c r="K25" i="4" s="1"/>
  <c r="C26" i="4"/>
  <c r="D26" i="4"/>
  <c r="E26" i="4"/>
  <c r="J26" i="4"/>
  <c r="K26" i="4" s="1"/>
  <c r="C27" i="4"/>
  <c r="D27" i="4"/>
  <c r="E27" i="4"/>
  <c r="J27" i="4"/>
  <c r="K27" i="4" s="1"/>
  <c r="C28" i="4"/>
  <c r="D28" i="4"/>
  <c r="E28" i="4"/>
  <c r="J28" i="4"/>
  <c r="K28" i="4" s="1"/>
  <c r="C29" i="4"/>
  <c r="D29" i="4"/>
  <c r="E29" i="4"/>
  <c r="J29" i="4"/>
  <c r="K29" i="4" s="1"/>
  <c r="C30" i="4"/>
  <c r="D30" i="4"/>
  <c r="E30" i="4"/>
  <c r="J30" i="4"/>
  <c r="K30" i="4" s="1"/>
  <c r="C31" i="4"/>
  <c r="D31" i="4"/>
  <c r="E31" i="4"/>
  <c r="J31" i="4"/>
  <c r="K31" i="4" s="1"/>
  <c r="C32" i="4"/>
  <c r="D32" i="4"/>
  <c r="E32" i="4"/>
  <c r="J32" i="4"/>
  <c r="K32" i="4" s="1"/>
  <c r="C33" i="4"/>
  <c r="D33" i="4"/>
  <c r="E33" i="4"/>
  <c r="J33" i="4"/>
  <c r="K33" i="4" s="1"/>
  <c r="C34" i="4"/>
  <c r="D34" i="4"/>
  <c r="E34" i="4"/>
  <c r="J34" i="4"/>
  <c r="K34" i="4" s="1"/>
  <c r="C35" i="4"/>
  <c r="D35" i="4"/>
  <c r="E35" i="4"/>
  <c r="J35" i="4"/>
  <c r="K35" i="4" s="1"/>
  <c r="C36" i="4"/>
  <c r="D36" i="4"/>
  <c r="E36" i="4"/>
  <c r="J36" i="4"/>
  <c r="K36" i="4" s="1"/>
  <c r="C37" i="4"/>
  <c r="D37" i="4"/>
  <c r="E37" i="4"/>
  <c r="J37" i="4"/>
  <c r="K37" i="4" s="1"/>
  <c r="C38" i="4"/>
  <c r="D38" i="4"/>
  <c r="E38" i="4"/>
  <c r="J38" i="4"/>
  <c r="K38" i="4" s="1"/>
  <c r="C39" i="4"/>
  <c r="D39" i="4"/>
  <c r="E39" i="4"/>
  <c r="J39" i="4"/>
  <c r="K39" i="4" s="1"/>
  <c r="C40" i="4"/>
  <c r="D40" i="4"/>
  <c r="E40" i="4"/>
  <c r="J40" i="4"/>
  <c r="K40" i="4" s="1"/>
  <c r="C41" i="4"/>
  <c r="D41" i="4"/>
  <c r="E41" i="4"/>
  <c r="J41" i="4"/>
  <c r="K41" i="4" s="1"/>
  <c r="C42" i="4"/>
  <c r="D42" i="4"/>
  <c r="E42" i="4"/>
  <c r="J42" i="4"/>
  <c r="K42" i="4" s="1"/>
  <c r="C43" i="4"/>
  <c r="D43" i="4"/>
  <c r="E43" i="4"/>
  <c r="J43" i="4"/>
  <c r="K43" i="4" s="1"/>
  <c r="C44" i="4"/>
  <c r="D44" i="4"/>
  <c r="E44" i="4"/>
  <c r="J44" i="4"/>
  <c r="K44" i="4" s="1"/>
  <c r="C45" i="4"/>
  <c r="D45" i="4"/>
  <c r="E45" i="4"/>
  <c r="J45" i="4"/>
  <c r="K45" i="4" s="1"/>
  <c r="C46" i="4"/>
  <c r="D46" i="4"/>
  <c r="E46" i="4"/>
  <c r="J46" i="4"/>
  <c r="K46" i="4" s="1"/>
  <c r="C47" i="4"/>
  <c r="D47" i="4"/>
  <c r="E47" i="4"/>
  <c r="J47" i="4"/>
  <c r="K47" i="4" s="1"/>
  <c r="C48" i="4"/>
  <c r="D48" i="4"/>
  <c r="E48" i="4"/>
  <c r="J48" i="4"/>
  <c r="K48" i="4" s="1"/>
  <c r="C49" i="4"/>
  <c r="D49" i="4"/>
  <c r="E49" i="4"/>
  <c r="J49" i="4"/>
  <c r="K49" i="4" s="1"/>
  <c r="C50" i="4"/>
  <c r="D50" i="4"/>
  <c r="E50" i="4"/>
  <c r="J50" i="4"/>
  <c r="K50" i="4" s="1"/>
  <c r="C51" i="4"/>
  <c r="D51" i="4"/>
  <c r="E51" i="4"/>
  <c r="J51" i="4"/>
  <c r="K51" i="4" s="1"/>
  <c r="C52" i="4"/>
  <c r="D52" i="4"/>
  <c r="E52" i="4"/>
  <c r="J52" i="4"/>
  <c r="K52" i="4" s="1"/>
  <c r="C53" i="4"/>
  <c r="D53" i="4"/>
  <c r="E53" i="4"/>
  <c r="J53" i="4"/>
  <c r="K53" i="4" s="1"/>
  <c r="C54" i="4"/>
  <c r="D54" i="4"/>
  <c r="E54" i="4"/>
  <c r="J54" i="4"/>
  <c r="K54" i="4" s="1"/>
  <c r="C55" i="4"/>
  <c r="D55" i="4"/>
  <c r="E55" i="4"/>
  <c r="J55" i="4"/>
  <c r="K55" i="4" s="1"/>
  <c r="C56" i="4"/>
  <c r="D56" i="4"/>
  <c r="E56" i="4"/>
  <c r="J56" i="4"/>
  <c r="K56" i="4" s="1"/>
  <c r="C57" i="4"/>
  <c r="D57" i="4"/>
  <c r="E57" i="4"/>
  <c r="J57" i="4"/>
  <c r="K57" i="4" s="1"/>
  <c r="C58" i="4"/>
  <c r="D58" i="4"/>
  <c r="E58" i="4"/>
  <c r="J58" i="4"/>
  <c r="K58" i="4" s="1"/>
  <c r="C59" i="4"/>
  <c r="D59" i="4"/>
  <c r="E59" i="4"/>
  <c r="J59" i="4"/>
  <c r="K59" i="4" s="1"/>
  <c r="C60" i="4"/>
  <c r="D60" i="4"/>
  <c r="E60" i="4"/>
  <c r="J60" i="4"/>
  <c r="K60" i="4" s="1"/>
  <c r="C61" i="4"/>
  <c r="D61" i="4"/>
  <c r="E61" i="4"/>
  <c r="J61" i="4"/>
  <c r="K61" i="4" s="1"/>
  <c r="C62" i="4"/>
  <c r="D62" i="4"/>
  <c r="E62" i="4"/>
  <c r="J62" i="4"/>
  <c r="K62" i="4" s="1"/>
  <c r="C63" i="4"/>
  <c r="D63" i="4"/>
  <c r="E63" i="4"/>
  <c r="J63" i="4"/>
  <c r="K63" i="4" s="1"/>
  <c r="C64" i="4"/>
  <c r="D64" i="4"/>
  <c r="E64" i="4"/>
  <c r="J64" i="4"/>
  <c r="K64" i="4" s="1"/>
  <c r="C65" i="4"/>
  <c r="D65" i="4"/>
  <c r="E65" i="4"/>
  <c r="J65" i="4"/>
  <c r="K65" i="4" s="1"/>
  <c r="C66" i="4"/>
  <c r="D66" i="4"/>
  <c r="E66" i="4"/>
  <c r="J66" i="4"/>
  <c r="K66" i="4" s="1"/>
  <c r="C67" i="4"/>
  <c r="D67" i="4"/>
  <c r="E67" i="4"/>
  <c r="J67" i="4"/>
  <c r="K67" i="4" s="1"/>
  <c r="C68" i="4"/>
  <c r="D68" i="4"/>
  <c r="E68" i="4"/>
  <c r="J68" i="4"/>
  <c r="K68" i="4" s="1"/>
  <c r="C69" i="4"/>
  <c r="D69" i="4"/>
  <c r="E69" i="4"/>
  <c r="J69" i="4"/>
  <c r="K69" i="4" s="1"/>
  <c r="C70" i="4"/>
  <c r="D70" i="4"/>
  <c r="E70" i="4"/>
  <c r="J70" i="4"/>
  <c r="K70" i="4" s="1"/>
  <c r="C71" i="4"/>
  <c r="D71" i="4"/>
  <c r="E71" i="4"/>
  <c r="J71" i="4"/>
  <c r="K71" i="4" s="1"/>
  <c r="C72" i="4"/>
  <c r="D72" i="4"/>
  <c r="E72" i="4"/>
  <c r="J72" i="4"/>
  <c r="K72" i="4" s="1"/>
  <c r="C73" i="4"/>
  <c r="D73" i="4"/>
  <c r="E73" i="4"/>
  <c r="J73" i="4"/>
  <c r="K73" i="4" s="1"/>
  <c r="C74" i="4"/>
  <c r="D74" i="4"/>
  <c r="E74" i="4"/>
  <c r="J74" i="4"/>
  <c r="K74" i="4" s="1"/>
  <c r="C75" i="4"/>
  <c r="D75" i="4"/>
  <c r="E75" i="4"/>
  <c r="J75" i="4"/>
  <c r="K75" i="4" s="1"/>
  <c r="C76" i="4"/>
  <c r="D76" i="4"/>
  <c r="E76" i="4"/>
  <c r="J76" i="4"/>
  <c r="K76" i="4" s="1"/>
  <c r="C77" i="4"/>
  <c r="D77" i="4"/>
  <c r="E77" i="4"/>
  <c r="J77" i="4"/>
  <c r="K77" i="4" s="1"/>
  <c r="C78" i="4"/>
  <c r="D78" i="4"/>
  <c r="E78" i="4"/>
  <c r="J78" i="4"/>
  <c r="K78" i="4" s="1"/>
  <c r="C79" i="4"/>
  <c r="D79" i="4"/>
  <c r="E79" i="4"/>
  <c r="J79" i="4"/>
  <c r="K79" i="4" s="1"/>
  <c r="C80" i="4"/>
  <c r="D80" i="4"/>
  <c r="E80" i="4"/>
  <c r="J80" i="4"/>
  <c r="K80" i="4" s="1"/>
  <c r="C81" i="4"/>
  <c r="D81" i="4"/>
  <c r="E81" i="4"/>
  <c r="J81" i="4"/>
  <c r="K81" i="4" s="1"/>
  <c r="C82" i="4"/>
  <c r="D82" i="4"/>
  <c r="E82" i="4"/>
  <c r="J82" i="4"/>
  <c r="K82" i="4" s="1"/>
  <c r="C83" i="4"/>
  <c r="D83" i="4"/>
  <c r="E83" i="4"/>
  <c r="J83" i="4"/>
  <c r="K83" i="4" s="1"/>
  <c r="C84" i="4"/>
  <c r="D84" i="4"/>
  <c r="E84" i="4"/>
  <c r="J84" i="4"/>
  <c r="K84" i="4" s="1"/>
  <c r="C85" i="4"/>
  <c r="D85" i="4"/>
  <c r="E85" i="4"/>
  <c r="J85" i="4"/>
  <c r="K85" i="4" s="1"/>
  <c r="C86" i="4"/>
  <c r="D86" i="4"/>
  <c r="E86" i="4"/>
  <c r="J86" i="4"/>
  <c r="K86" i="4" s="1"/>
  <c r="C87" i="4"/>
  <c r="D87" i="4"/>
  <c r="E87" i="4"/>
  <c r="J87" i="4"/>
  <c r="K87" i="4" s="1"/>
  <c r="C88" i="4"/>
  <c r="D88" i="4"/>
  <c r="E88" i="4"/>
  <c r="J88" i="4"/>
  <c r="K88" i="4" s="1"/>
  <c r="C89" i="4"/>
  <c r="D89" i="4"/>
  <c r="E89" i="4"/>
  <c r="J89" i="4"/>
  <c r="K89" i="4" s="1"/>
  <c r="C90" i="4"/>
  <c r="D90" i="4"/>
  <c r="E90" i="4"/>
  <c r="J90" i="4"/>
  <c r="K90" i="4" s="1"/>
  <c r="C91" i="4"/>
  <c r="D91" i="4"/>
  <c r="E91" i="4"/>
  <c r="J91" i="4"/>
  <c r="K91" i="4" s="1"/>
  <c r="C92" i="4"/>
  <c r="D92" i="4"/>
  <c r="E92" i="4"/>
  <c r="J92" i="4"/>
  <c r="K92" i="4" s="1"/>
  <c r="C93" i="4"/>
  <c r="D93" i="4"/>
  <c r="E93" i="4"/>
  <c r="J93" i="4"/>
  <c r="K93" i="4" s="1"/>
  <c r="C94" i="4"/>
  <c r="D94" i="4"/>
  <c r="E94" i="4"/>
  <c r="J94" i="4"/>
  <c r="K94" i="4" s="1"/>
  <c r="C95" i="4"/>
  <c r="D95" i="4"/>
  <c r="E95" i="4"/>
  <c r="J95" i="4"/>
  <c r="K95" i="4" s="1"/>
  <c r="C96" i="4"/>
  <c r="D96" i="4"/>
  <c r="E96" i="4"/>
  <c r="J96" i="4"/>
  <c r="K96" i="4" s="1"/>
  <c r="C97" i="4"/>
  <c r="D97" i="4"/>
  <c r="E97" i="4"/>
  <c r="J97" i="4"/>
  <c r="K97" i="4" s="1"/>
  <c r="C98" i="4"/>
  <c r="D98" i="4"/>
  <c r="E98" i="4"/>
  <c r="J98" i="4"/>
  <c r="K98" i="4" s="1"/>
  <c r="C99" i="4"/>
  <c r="D99" i="4"/>
  <c r="E99" i="4"/>
  <c r="J99" i="4"/>
  <c r="K99" i="4" s="1"/>
  <c r="C100" i="4"/>
  <c r="D100" i="4"/>
  <c r="E100" i="4"/>
  <c r="J100" i="4"/>
  <c r="K100" i="4" s="1"/>
  <c r="C101" i="4"/>
  <c r="D101" i="4"/>
  <c r="E101" i="4"/>
  <c r="J101" i="4"/>
  <c r="K101" i="4" s="1"/>
  <c r="C102" i="4"/>
  <c r="D102" i="4"/>
  <c r="E102" i="4"/>
  <c r="J102" i="4"/>
  <c r="K102" i="4" s="1"/>
  <c r="C103" i="4"/>
  <c r="D103" i="4"/>
  <c r="E103" i="4"/>
  <c r="J103" i="4"/>
  <c r="K103" i="4" s="1"/>
  <c r="C104" i="4"/>
  <c r="D104" i="4"/>
  <c r="E104" i="4"/>
  <c r="J104" i="4"/>
  <c r="K104" i="4" s="1"/>
  <c r="C105" i="4"/>
  <c r="D105" i="4"/>
  <c r="E105" i="4"/>
  <c r="J105" i="4"/>
  <c r="K105" i="4" s="1"/>
  <c r="C106" i="4"/>
  <c r="D106" i="4"/>
  <c r="E106" i="4"/>
  <c r="J106" i="4"/>
  <c r="K106" i="4" s="1"/>
  <c r="C107" i="4"/>
  <c r="D107" i="4"/>
  <c r="E107" i="4"/>
  <c r="J107" i="4"/>
  <c r="K107" i="4" s="1"/>
  <c r="C108" i="4"/>
  <c r="D108" i="4"/>
  <c r="E108" i="4"/>
  <c r="J108" i="4"/>
  <c r="K108" i="4" s="1"/>
  <c r="C109" i="4"/>
  <c r="D109" i="4"/>
  <c r="E109" i="4"/>
  <c r="J109" i="4"/>
  <c r="K109" i="4" s="1"/>
  <c r="C110" i="4"/>
  <c r="D110" i="4"/>
  <c r="E110" i="4"/>
  <c r="J110" i="4"/>
  <c r="K110" i="4" s="1"/>
  <c r="C111" i="4"/>
  <c r="D111" i="4"/>
  <c r="E111" i="4"/>
  <c r="J111" i="4"/>
  <c r="K111" i="4" s="1"/>
  <c r="C112" i="4"/>
  <c r="D112" i="4"/>
  <c r="E112" i="4"/>
  <c r="J112" i="4"/>
  <c r="K112" i="4" s="1"/>
  <c r="C113" i="4"/>
  <c r="D113" i="4"/>
  <c r="E113" i="4"/>
  <c r="J113" i="4"/>
  <c r="K113" i="4" s="1"/>
  <c r="C114" i="4"/>
  <c r="D114" i="4"/>
  <c r="E114" i="4"/>
  <c r="J114" i="4"/>
  <c r="K114" i="4" s="1"/>
  <c r="C115" i="4"/>
  <c r="D115" i="4"/>
  <c r="E115" i="4"/>
  <c r="J115" i="4"/>
  <c r="K115" i="4" s="1"/>
  <c r="C116" i="4"/>
  <c r="D116" i="4"/>
  <c r="E116" i="4"/>
  <c r="J116" i="4"/>
  <c r="K116" i="4" s="1"/>
  <c r="C117" i="4"/>
  <c r="D117" i="4"/>
  <c r="E117" i="4"/>
  <c r="J117" i="4"/>
  <c r="K117" i="4" s="1"/>
  <c r="C118" i="4"/>
  <c r="D118" i="4"/>
  <c r="E118" i="4"/>
  <c r="J118" i="4"/>
  <c r="K118" i="4" s="1"/>
  <c r="C119" i="4"/>
  <c r="D119" i="4"/>
  <c r="E119" i="4"/>
  <c r="J119" i="4"/>
  <c r="K119" i="4" s="1"/>
  <c r="C120" i="4"/>
  <c r="D120" i="4"/>
  <c r="E120" i="4"/>
  <c r="J120" i="4"/>
  <c r="K120" i="4" s="1"/>
  <c r="C121" i="4"/>
  <c r="D121" i="4"/>
  <c r="E121" i="4"/>
  <c r="J121" i="4"/>
  <c r="K121" i="4" s="1"/>
  <c r="C122" i="4"/>
  <c r="D122" i="4"/>
  <c r="E122" i="4"/>
  <c r="J122" i="4"/>
  <c r="K122" i="4" s="1"/>
  <c r="C123" i="4"/>
  <c r="D123" i="4"/>
  <c r="E123" i="4"/>
  <c r="J123" i="4"/>
  <c r="K123" i="4" s="1"/>
  <c r="C124" i="4"/>
  <c r="D124" i="4"/>
  <c r="E124" i="4"/>
  <c r="J124" i="4"/>
  <c r="K124" i="4" s="1"/>
  <c r="C125" i="4"/>
  <c r="D125" i="4"/>
  <c r="E125" i="4"/>
  <c r="J125" i="4"/>
  <c r="K125" i="4" s="1"/>
  <c r="C126" i="4"/>
  <c r="D126" i="4"/>
  <c r="E126" i="4"/>
  <c r="J126" i="4"/>
  <c r="K126" i="4" s="1"/>
  <c r="C127" i="4"/>
  <c r="D127" i="4"/>
  <c r="E127" i="4"/>
  <c r="J127" i="4"/>
  <c r="K127" i="4" s="1"/>
  <c r="C128" i="4"/>
  <c r="D128" i="4"/>
  <c r="E128" i="4"/>
  <c r="J128" i="4"/>
  <c r="K128" i="4" s="1"/>
  <c r="C129" i="4"/>
  <c r="D129" i="4"/>
  <c r="E129" i="4"/>
  <c r="J129" i="4"/>
  <c r="K129" i="4" s="1"/>
  <c r="C130" i="4"/>
  <c r="D130" i="4"/>
  <c r="E130" i="4"/>
  <c r="J130" i="4"/>
  <c r="K130" i="4" s="1"/>
  <c r="C131" i="4"/>
  <c r="D131" i="4"/>
  <c r="E131" i="4"/>
  <c r="J131" i="4"/>
  <c r="K131" i="4" s="1"/>
  <c r="C132" i="4"/>
  <c r="D132" i="4"/>
  <c r="E132" i="4"/>
  <c r="J132" i="4"/>
  <c r="K132" i="4" s="1"/>
  <c r="C133" i="4"/>
  <c r="D133" i="4"/>
  <c r="E133" i="4"/>
  <c r="J133" i="4"/>
  <c r="K133" i="4" s="1"/>
  <c r="C134" i="4"/>
  <c r="D134" i="4"/>
  <c r="E134" i="4"/>
  <c r="J134" i="4"/>
  <c r="K134" i="4" s="1"/>
  <c r="C135" i="4"/>
  <c r="D135" i="4"/>
  <c r="E135" i="4"/>
  <c r="J135" i="4"/>
  <c r="K135" i="4" s="1"/>
  <c r="C136" i="4"/>
  <c r="D136" i="4"/>
  <c r="E136" i="4"/>
  <c r="J136" i="4"/>
  <c r="K136" i="4" s="1"/>
  <c r="C137" i="4"/>
  <c r="D137" i="4"/>
  <c r="E137" i="4"/>
  <c r="J137" i="4"/>
  <c r="K137" i="4" s="1"/>
  <c r="C138" i="4"/>
  <c r="D138" i="4"/>
  <c r="E138" i="4"/>
  <c r="J138" i="4"/>
  <c r="K138" i="4" s="1"/>
  <c r="C139" i="4"/>
  <c r="D139" i="4"/>
  <c r="E139" i="4"/>
  <c r="J139" i="4"/>
  <c r="K139" i="4" s="1"/>
  <c r="C140" i="4"/>
  <c r="D140" i="4"/>
  <c r="E140" i="4"/>
  <c r="J140" i="4"/>
  <c r="K140" i="4" s="1"/>
  <c r="C141" i="4"/>
  <c r="D141" i="4"/>
  <c r="E141" i="4"/>
  <c r="J141" i="4"/>
  <c r="K141" i="4" s="1"/>
  <c r="C142" i="4"/>
  <c r="D142" i="4"/>
  <c r="E142" i="4"/>
  <c r="J142" i="4"/>
  <c r="K142" i="4" s="1"/>
  <c r="C143" i="4"/>
  <c r="D143" i="4"/>
  <c r="E143" i="4"/>
  <c r="J143" i="4"/>
  <c r="K143" i="4" s="1"/>
  <c r="C144" i="4"/>
  <c r="D144" i="4"/>
  <c r="E144" i="4"/>
  <c r="J144" i="4"/>
  <c r="K144" i="4" s="1"/>
  <c r="C145" i="4"/>
  <c r="D145" i="4"/>
  <c r="E145" i="4"/>
  <c r="J145" i="4"/>
  <c r="K145" i="4" s="1"/>
  <c r="C146" i="4"/>
  <c r="D146" i="4"/>
  <c r="E146" i="4"/>
  <c r="J146" i="4"/>
  <c r="K146" i="4" s="1"/>
  <c r="C147" i="4"/>
  <c r="D147" i="4"/>
  <c r="E147" i="4"/>
  <c r="J147" i="4"/>
  <c r="K147" i="4" s="1"/>
  <c r="C148" i="4"/>
  <c r="D148" i="4"/>
  <c r="E148" i="4"/>
  <c r="J148" i="4"/>
  <c r="K148" i="4" s="1"/>
  <c r="C149" i="4"/>
  <c r="D149" i="4"/>
  <c r="E149" i="4"/>
  <c r="J149" i="4"/>
  <c r="K149" i="4" s="1"/>
  <c r="C150" i="4"/>
  <c r="D150" i="4"/>
  <c r="E150" i="4"/>
  <c r="J150" i="4"/>
  <c r="K150" i="4" s="1"/>
  <c r="C151" i="4"/>
  <c r="D151" i="4"/>
  <c r="E151" i="4"/>
  <c r="J151" i="4"/>
  <c r="K151" i="4" s="1"/>
  <c r="C152" i="4"/>
  <c r="D152" i="4"/>
  <c r="E152" i="4"/>
  <c r="J152" i="4"/>
  <c r="K152" i="4" s="1"/>
  <c r="C153" i="4"/>
  <c r="D153" i="4"/>
  <c r="E153" i="4"/>
  <c r="J153" i="4"/>
  <c r="K153" i="4" s="1"/>
  <c r="C154" i="4"/>
  <c r="D154" i="4"/>
  <c r="E154" i="4"/>
  <c r="J154" i="4"/>
  <c r="K154" i="4" s="1"/>
  <c r="C155" i="4"/>
  <c r="D155" i="4"/>
  <c r="E155" i="4"/>
  <c r="J155" i="4"/>
  <c r="K155" i="4" s="1"/>
  <c r="C156" i="4"/>
  <c r="D156" i="4"/>
  <c r="E156" i="4"/>
  <c r="J156" i="4"/>
  <c r="K156" i="4" s="1"/>
  <c r="C157" i="4"/>
  <c r="D157" i="4"/>
  <c r="E157" i="4"/>
  <c r="J157" i="4"/>
  <c r="K157" i="4" s="1"/>
  <c r="C158" i="4"/>
  <c r="D158" i="4"/>
  <c r="E158" i="4"/>
  <c r="J158" i="4"/>
  <c r="K158" i="4" s="1"/>
  <c r="C159" i="4"/>
  <c r="D159" i="4"/>
  <c r="E159" i="4"/>
  <c r="J159" i="4"/>
  <c r="K159" i="4" s="1"/>
  <c r="C160" i="4"/>
  <c r="D160" i="4"/>
  <c r="E160" i="4"/>
  <c r="J160" i="4"/>
  <c r="K160" i="4" s="1"/>
  <c r="C161" i="4"/>
  <c r="D161" i="4"/>
  <c r="E161" i="4"/>
  <c r="J161" i="4"/>
  <c r="K161" i="4" s="1"/>
  <c r="C162" i="4"/>
  <c r="D162" i="4"/>
  <c r="E162" i="4"/>
  <c r="J162" i="4"/>
  <c r="K162" i="4" s="1"/>
  <c r="C163" i="4"/>
  <c r="D163" i="4"/>
  <c r="E163" i="4"/>
  <c r="J163" i="4"/>
  <c r="K163" i="4" s="1"/>
  <c r="C164" i="4"/>
  <c r="D164" i="4"/>
  <c r="E164" i="4"/>
  <c r="J164" i="4"/>
  <c r="K164" i="4" s="1"/>
  <c r="C165" i="4"/>
  <c r="D165" i="4"/>
  <c r="E165" i="4"/>
  <c r="J165" i="4"/>
  <c r="K165" i="4" s="1"/>
  <c r="C166" i="4"/>
  <c r="D166" i="4"/>
  <c r="E166" i="4"/>
  <c r="J166" i="4"/>
  <c r="K166" i="4" s="1"/>
  <c r="C167" i="4"/>
  <c r="D167" i="4"/>
  <c r="E167" i="4"/>
  <c r="J167" i="4"/>
  <c r="K167" i="4" s="1"/>
  <c r="C168" i="4"/>
  <c r="D168" i="4"/>
  <c r="E168" i="4"/>
  <c r="J168" i="4"/>
  <c r="K168" i="4" s="1"/>
  <c r="C169" i="4"/>
  <c r="D169" i="4"/>
  <c r="E169" i="4"/>
  <c r="J169" i="4"/>
  <c r="K169" i="4" s="1"/>
  <c r="C170" i="4"/>
  <c r="D170" i="4"/>
  <c r="E170" i="4"/>
  <c r="J170" i="4"/>
  <c r="K170" i="4" s="1"/>
  <c r="C171" i="4"/>
  <c r="D171" i="4"/>
  <c r="E171" i="4"/>
  <c r="J171" i="4"/>
  <c r="K171" i="4" s="1"/>
  <c r="C172" i="4"/>
  <c r="D172" i="4"/>
  <c r="E172" i="4"/>
  <c r="J172" i="4"/>
  <c r="K172" i="4" s="1"/>
  <c r="C173" i="4"/>
  <c r="D173" i="4"/>
  <c r="E173" i="4"/>
  <c r="J173" i="4"/>
  <c r="K173" i="4" s="1"/>
  <c r="C174" i="4"/>
  <c r="D174" i="4"/>
  <c r="E174" i="4"/>
  <c r="J174" i="4"/>
  <c r="K174" i="4" s="1"/>
  <c r="C175" i="4"/>
  <c r="D175" i="4"/>
  <c r="E175" i="4"/>
  <c r="J175" i="4"/>
  <c r="K175" i="4" s="1"/>
  <c r="C176" i="4"/>
  <c r="D176" i="4"/>
  <c r="E176" i="4"/>
  <c r="J176" i="4"/>
  <c r="K176" i="4" s="1"/>
  <c r="C177" i="4"/>
  <c r="D177" i="4"/>
  <c r="E177" i="4"/>
  <c r="J177" i="4"/>
  <c r="K177" i="4" s="1"/>
  <c r="C178" i="4"/>
  <c r="D178" i="4"/>
  <c r="E178" i="4"/>
  <c r="J178" i="4"/>
  <c r="K178" i="4" s="1"/>
  <c r="C179" i="4"/>
  <c r="D179" i="4"/>
  <c r="E179" i="4"/>
  <c r="J179" i="4"/>
  <c r="K179" i="4" s="1"/>
  <c r="C180" i="4"/>
  <c r="D180" i="4"/>
  <c r="E180" i="4"/>
  <c r="J180" i="4"/>
  <c r="K180" i="4" s="1"/>
  <c r="C181" i="4"/>
  <c r="D181" i="4"/>
  <c r="E181" i="4"/>
  <c r="J181" i="4"/>
  <c r="K181" i="4" s="1"/>
  <c r="C182" i="4"/>
  <c r="D182" i="4"/>
  <c r="E182" i="4"/>
  <c r="J182" i="4"/>
  <c r="K182" i="4" s="1"/>
  <c r="C183" i="4"/>
  <c r="D183" i="4"/>
  <c r="E183" i="4"/>
  <c r="J183" i="4"/>
  <c r="K183" i="4" s="1"/>
  <c r="C184" i="4"/>
  <c r="D184" i="4"/>
  <c r="E184" i="4"/>
  <c r="J184" i="4"/>
  <c r="K184" i="4" s="1"/>
  <c r="C185" i="4"/>
  <c r="D185" i="4"/>
  <c r="E185" i="4"/>
  <c r="J185" i="4"/>
  <c r="K185" i="4" s="1"/>
  <c r="C186" i="4"/>
  <c r="D186" i="4"/>
  <c r="E186" i="4"/>
  <c r="J186" i="4"/>
  <c r="K186" i="4" s="1"/>
  <c r="C187" i="4"/>
  <c r="D187" i="4"/>
  <c r="E187" i="4"/>
  <c r="J187" i="4"/>
  <c r="K187" i="4" s="1"/>
  <c r="C188" i="4"/>
  <c r="D188" i="4"/>
  <c r="E188" i="4"/>
  <c r="J188" i="4"/>
  <c r="K188" i="4" s="1"/>
  <c r="C189" i="4"/>
  <c r="D189" i="4"/>
  <c r="E189" i="4"/>
  <c r="J189" i="4"/>
  <c r="K189" i="4" s="1"/>
  <c r="C190" i="4"/>
  <c r="D190" i="4"/>
  <c r="E190" i="4"/>
  <c r="J190" i="4"/>
  <c r="K190" i="4" s="1"/>
  <c r="C191" i="4"/>
  <c r="D191" i="4"/>
  <c r="E191" i="4"/>
  <c r="J191" i="4"/>
  <c r="K191" i="4" s="1"/>
  <c r="C192" i="4"/>
  <c r="D192" i="4"/>
  <c r="E192" i="4"/>
  <c r="J192" i="4"/>
  <c r="K192" i="4" s="1"/>
  <c r="C193" i="4"/>
  <c r="D193" i="4"/>
  <c r="E193" i="4"/>
  <c r="J193" i="4"/>
  <c r="K193" i="4" s="1"/>
  <c r="C194" i="4"/>
  <c r="D194" i="4"/>
  <c r="E194" i="4"/>
  <c r="J194" i="4"/>
  <c r="K194" i="4" s="1"/>
  <c r="C195" i="4"/>
  <c r="D195" i="4"/>
  <c r="E195" i="4"/>
  <c r="J195" i="4"/>
  <c r="K195" i="4" s="1"/>
  <c r="C196" i="4"/>
  <c r="D196" i="4"/>
  <c r="E196" i="4"/>
  <c r="J196" i="4"/>
  <c r="K196" i="4" s="1"/>
  <c r="C197" i="4"/>
  <c r="D197" i="4"/>
  <c r="E197" i="4"/>
  <c r="J197" i="4"/>
  <c r="K197" i="4" s="1"/>
  <c r="C198" i="4"/>
  <c r="D198" i="4"/>
  <c r="E198" i="4"/>
  <c r="J198" i="4"/>
  <c r="K198" i="4" s="1"/>
  <c r="C199" i="4"/>
  <c r="D199" i="4"/>
  <c r="E199" i="4"/>
  <c r="J199" i="4"/>
  <c r="K199" i="4" s="1"/>
  <c r="C200" i="4"/>
  <c r="D200" i="4"/>
  <c r="E200" i="4"/>
  <c r="J200" i="4"/>
  <c r="K200" i="4" s="1"/>
  <c r="C7" i="3"/>
  <c r="D7" i="3"/>
  <c r="E7" i="3"/>
  <c r="I7" i="3"/>
  <c r="L7" i="3"/>
  <c r="M7" i="3" s="1"/>
  <c r="C8" i="3"/>
  <c r="D8" i="3"/>
  <c r="E8" i="3"/>
  <c r="I8" i="3"/>
  <c r="L8" i="3"/>
  <c r="C9" i="3"/>
  <c r="D9" i="3"/>
  <c r="E9" i="3"/>
  <c r="I9" i="3"/>
  <c r="L9" i="3"/>
  <c r="M9" i="3" s="1"/>
  <c r="C10" i="3"/>
  <c r="D10" i="3"/>
  <c r="E10" i="3"/>
  <c r="I10" i="3"/>
  <c r="L10" i="3"/>
  <c r="M10" i="3" s="1"/>
  <c r="C11" i="3"/>
  <c r="D11" i="3"/>
  <c r="E11" i="3"/>
  <c r="I11" i="3"/>
  <c r="L11" i="3"/>
  <c r="M11" i="3" s="1"/>
  <c r="C12" i="3"/>
  <c r="D12" i="3"/>
  <c r="E12" i="3"/>
  <c r="I12" i="3"/>
  <c r="L12" i="3"/>
  <c r="M12" i="3" s="1"/>
  <c r="C13" i="3"/>
  <c r="D13" i="3"/>
  <c r="E13" i="3"/>
  <c r="I13" i="3"/>
  <c r="L13" i="3"/>
  <c r="M13" i="3" s="1"/>
  <c r="C14" i="3"/>
  <c r="D14" i="3"/>
  <c r="E14" i="3"/>
  <c r="I14" i="3"/>
  <c r="L14" i="3"/>
  <c r="M14" i="3" s="1"/>
  <c r="C15" i="3"/>
  <c r="D15" i="3"/>
  <c r="E15" i="3"/>
  <c r="I15" i="3"/>
  <c r="L15" i="3"/>
  <c r="M15" i="3" s="1"/>
  <c r="C16" i="3"/>
  <c r="D16" i="3"/>
  <c r="E16" i="3"/>
  <c r="I16" i="3"/>
  <c r="L16" i="3"/>
  <c r="M16" i="3" s="1"/>
  <c r="C17" i="3"/>
  <c r="D17" i="3"/>
  <c r="E17" i="3"/>
  <c r="I17" i="3"/>
  <c r="L17" i="3"/>
  <c r="M17" i="3" s="1"/>
  <c r="C18" i="3"/>
  <c r="D18" i="3"/>
  <c r="E18" i="3"/>
  <c r="I18" i="3"/>
  <c r="L18" i="3"/>
  <c r="M18" i="3" s="1"/>
  <c r="C19" i="3"/>
  <c r="D19" i="3"/>
  <c r="E19" i="3"/>
  <c r="I19" i="3"/>
  <c r="L19" i="3"/>
  <c r="M19" i="3" s="1"/>
  <c r="C20" i="3"/>
  <c r="D20" i="3"/>
  <c r="E20" i="3"/>
  <c r="I20" i="3"/>
  <c r="L20" i="3"/>
  <c r="M20" i="3" s="1"/>
  <c r="C21" i="3"/>
  <c r="D21" i="3"/>
  <c r="E21" i="3"/>
  <c r="I21" i="3"/>
  <c r="L21" i="3"/>
  <c r="M21" i="3" s="1"/>
  <c r="C22" i="3"/>
  <c r="D22" i="3"/>
  <c r="E22" i="3"/>
  <c r="I22" i="3"/>
  <c r="L22" i="3"/>
  <c r="M22" i="3" s="1"/>
  <c r="C23" i="3"/>
  <c r="D23" i="3"/>
  <c r="E23" i="3"/>
  <c r="I23" i="3"/>
  <c r="L23" i="3"/>
  <c r="M23" i="3" s="1"/>
  <c r="C24" i="3"/>
  <c r="D24" i="3"/>
  <c r="E24" i="3"/>
  <c r="I24" i="3"/>
  <c r="L24" i="3"/>
  <c r="M24" i="3" s="1"/>
  <c r="C25" i="3"/>
  <c r="D25" i="3"/>
  <c r="E25" i="3"/>
  <c r="I25" i="3"/>
  <c r="L25" i="3"/>
  <c r="M25" i="3" s="1"/>
  <c r="C26" i="3"/>
  <c r="D26" i="3"/>
  <c r="E26" i="3"/>
  <c r="I26" i="3"/>
  <c r="L26" i="3"/>
  <c r="M26" i="3" s="1"/>
  <c r="C27" i="3"/>
  <c r="D27" i="3"/>
  <c r="E27" i="3"/>
  <c r="I27" i="3"/>
  <c r="L27" i="3"/>
  <c r="M27" i="3" s="1"/>
  <c r="C28" i="3"/>
  <c r="D28" i="3"/>
  <c r="E28" i="3"/>
  <c r="I28" i="3"/>
  <c r="L28" i="3"/>
  <c r="M28" i="3" s="1"/>
  <c r="C29" i="3"/>
  <c r="D29" i="3"/>
  <c r="E29" i="3"/>
  <c r="I29" i="3"/>
  <c r="L29" i="3"/>
  <c r="M29" i="3" s="1"/>
  <c r="C30" i="3"/>
  <c r="D30" i="3"/>
  <c r="E30" i="3"/>
  <c r="I30" i="3"/>
  <c r="L30" i="3"/>
  <c r="M30" i="3" s="1"/>
  <c r="C31" i="3"/>
  <c r="D31" i="3"/>
  <c r="E31" i="3"/>
  <c r="I31" i="3"/>
  <c r="L31" i="3"/>
  <c r="M31" i="3" s="1"/>
  <c r="C32" i="3"/>
  <c r="D32" i="3"/>
  <c r="E32" i="3"/>
  <c r="I32" i="3"/>
  <c r="L32" i="3"/>
  <c r="M32" i="3" s="1"/>
  <c r="C33" i="3"/>
  <c r="D33" i="3"/>
  <c r="E33" i="3"/>
  <c r="I33" i="3"/>
  <c r="L33" i="3"/>
  <c r="M33" i="3" s="1"/>
  <c r="C34" i="3"/>
  <c r="D34" i="3"/>
  <c r="E34" i="3"/>
  <c r="I34" i="3"/>
  <c r="L34" i="3"/>
  <c r="M34" i="3" s="1"/>
  <c r="C35" i="3"/>
  <c r="D35" i="3"/>
  <c r="E35" i="3"/>
  <c r="I35" i="3"/>
  <c r="L35" i="3"/>
  <c r="M35" i="3" s="1"/>
  <c r="C36" i="3"/>
  <c r="D36" i="3"/>
  <c r="E36" i="3"/>
  <c r="I36" i="3"/>
  <c r="L36" i="3"/>
  <c r="M36" i="3" s="1"/>
  <c r="C37" i="3"/>
  <c r="D37" i="3"/>
  <c r="E37" i="3"/>
  <c r="I37" i="3"/>
  <c r="L37" i="3"/>
  <c r="M37" i="3" s="1"/>
  <c r="C38" i="3"/>
  <c r="D38" i="3"/>
  <c r="E38" i="3"/>
  <c r="I38" i="3"/>
  <c r="L38" i="3"/>
  <c r="M38" i="3" s="1"/>
  <c r="C39" i="3"/>
  <c r="D39" i="3"/>
  <c r="E39" i="3"/>
  <c r="I39" i="3"/>
  <c r="L39" i="3"/>
  <c r="M39" i="3" s="1"/>
  <c r="C40" i="3"/>
  <c r="D40" i="3"/>
  <c r="E40" i="3"/>
  <c r="I40" i="3"/>
  <c r="L40" i="3"/>
  <c r="M40" i="3" s="1"/>
  <c r="C41" i="3"/>
  <c r="D41" i="3"/>
  <c r="E41" i="3"/>
  <c r="I41" i="3"/>
  <c r="L41" i="3"/>
  <c r="M41" i="3" s="1"/>
  <c r="C42" i="3"/>
  <c r="D42" i="3"/>
  <c r="E42" i="3"/>
  <c r="I42" i="3"/>
  <c r="L42" i="3"/>
  <c r="M42" i="3" s="1"/>
  <c r="C43" i="3"/>
  <c r="D43" i="3"/>
  <c r="E43" i="3"/>
  <c r="I43" i="3"/>
  <c r="L43" i="3"/>
  <c r="M43" i="3" s="1"/>
  <c r="C44" i="3"/>
  <c r="D44" i="3"/>
  <c r="E44" i="3"/>
  <c r="I44" i="3"/>
  <c r="L44" i="3"/>
  <c r="M44" i="3" s="1"/>
  <c r="C45" i="3"/>
  <c r="D45" i="3"/>
  <c r="E45" i="3"/>
  <c r="I45" i="3"/>
  <c r="L45" i="3"/>
  <c r="M45" i="3" s="1"/>
  <c r="C46" i="3"/>
  <c r="D46" i="3"/>
  <c r="E46" i="3"/>
  <c r="I46" i="3"/>
  <c r="L46" i="3"/>
  <c r="M46" i="3" s="1"/>
  <c r="C47" i="3"/>
  <c r="D47" i="3"/>
  <c r="E47" i="3"/>
  <c r="I47" i="3"/>
  <c r="L47" i="3"/>
  <c r="M47" i="3" s="1"/>
  <c r="C48" i="3"/>
  <c r="D48" i="3"/>
  <c r="E48" i="3"/>
  <c r="I48" i="3"/>
  <c r="L48" i="3"/>
  <c r="M48" i="3" s="1"/>
  <c r="C49" i="3"/>
  <c r="D49" i="3"/>
  <c r="E49" i="3"/>
  <c r="I49" i="3"/>
  <c r="L49" i="3"/>
  <c r="M49" i="3" s="1"/>
  <c r="C50" i="3"/>
  <c r="D50" i="3"/>
  <c r="E50" i="3"/>
  <c r="I50" i="3"/>
  <c r="L50" i="3"/>
  <c r="M50" i="3" s="1"/>
  <c r="C51" i="3"/>
  <c r="D51" i="3"/>
  <c r="E51" i="3"/>
  <c r="I51" i="3"/>
  <c r="L51" i="3"/>
  <c r="M51" i="3" s="1"/>
  <c r="C52" i="3"/>
  <c r="D52" i="3"/>
  <c r="E52" i="3"/>
  <c r="I52" i="3"/>
  <c r="L52" i="3"/>
  <c r="M52" i="3" s="1"/>
  <c r="C53" i="3"/>
  <c r="D53" i="3"/>
  <c r="E53" i="3"/>
  <c r="I53" i="3"/>
  <c r="L53" i="3"/>
  <c r="M53" i="3" s="1"/>
  <c r="C54" i="3"/>
  <c r="D54" i="3"/>
  <c r="E54" i="3"/>
  <c r="I54" i="3"/>
  <c r="L54" i="3"/>
  <c r="M54" i="3" s="1"/>
  <c r="C55" i="3"/>
  <c r="D55" i="3"/>
  <c r="E55" i="3"/>
  <c r="I55" i="3"/>
  <c r="L55" i="3"/>
  <c r="M55" i="3" s="1"/>
  <c r="C56" i="3"/>
  <c r="D56" i="3"/>
  <c r="E56" i="3"/>
  <c r="I56" i="3"/>
  <c r="L56" i="3"/>
  <c r="M56" i="3" s="1"/>
  <c r="C57" i="3"/>
  <c r="D57" i="3"/>
  <c r="E57" i="3"/>
  <c r="I57" i="3"/>
  <c r="L57" i="3"/>
  <c r="M57" i="3" s="1"/>
  <c r="C58" i="3"/>
  <c r="D58" i="3"/>
  <c r="E58" i="3"/>
  <c r="I58" i="3"/>
  <c r="L58" i="3"/>
  <c r="M58" i="3" s="1"/>
  <c r="C59" i="3"/>
  <c r="D59" i="3"/>
  <c r="E59" i="3"/>
  <c r="I59" i="3"/>
  <c r="L59" i="3"/>
  <c r="M59" i="3" s="1"/>
  <c r="C60" i="3"/>
  <c r="D60" i="3"/>
  <c r="E60" i="3"/>
  <c r="I60" i="3"/>
  <c r="L60" i="3"/>
  <c r="M60" i="3" s="1"/>
  <c r="C61" i="3"/>
  <c r="D61" i="3"/>
  <c r="E61" i="3"/>
  <c r="I61" i="3"/>
  <c r="L61" i="3"/>
  <c r="M61" i="3" s="1"/>
  <c r="C62" i="3"/>
  <c r="D62" i="3"/>
  <c r="E62" i="3"/>
  <c r="I62" i="3"/>
  <c r="L62" i="3"/>
  <c r="M62" i="3" s="1"/>
  <c r="C63" i="3"/>
  <c r="D63" i="3"/>
  <c r="E63" i="3"/>
  <c r="I63" i="3"/>
  <c r="L63" i="3"/>
  <c r="M63" i="3" s="1"/>
  <c r="C64" i="3"/>
  <c r="D64" i="3"/>
  <c r="E64" i="3"/>
  <c r="I64" i="3"/>
  <c r="L64" i="3"/>
  <c r="M64" i="3" s="1"/>
  <c r="C65" i="3"/>
  <c r="D65" i="3"/>
  <c r="E65" i="3"/>
  <c r="I65" i="3"/>
  <c r="L65" i="3"/>
  <c r="M65" i="3" s="1"/>
  <c r="C66" i="3"/>
  <c r="D66" i="3"/>
  <c r="E66" i="3"/>
  <c r="I66" i="3"/>
  <c r="L66" i="3"/>
  <c r="M66" i="3" s="1"/>
  <c r="C67" i="3"/>
  <c r="D67" i="3"/>
  <c r="E67" i="3"/>
  <c r="I67" i="3"/>
  <c r="L67" i="3"/>
  <c r="M67" i="3" s="1"/>
  <c r="C68" i="3"/>
  <c r="D68" i="3"/>
  <c r="E68" i="3"/>
  <c r="I68" i="3"/>
  <c r="L68" i="3"/>
  <c r="M68" i="3" s="1"/>
  <c r="C69" i="3"/>
  <c r="D69" i="3"/>
  <c r="E69" i="3"/>
  <c r="I69" i="3"/>
  <c r="L69" i="3"/>
  <c r="M69" i="3" s="1"/>
  <c r="C70" i="3"/>
  <c r="D70" i="3"/>
  <c r="E70" i="3"/>
  <c r="I70" i="3"/>
  <c r="L70" i="3"/>
  <c r="M70" i="3" s="1"/>
  <c r="C71" i="3"/>
  <c r="D71" i="3"/>
  <c r="E71" i="3"/>
  <c r="I71" i="3"/>
  <c r="L71" i="3"/>
  <c r="M71" i="3" s="1"/>
  <c r="C72" i="3"/>
  <c r="D72" i="3"/>
  <c r="E72" i="3"/>
  <c r="I72" i="3"/>
  <c r="L72" i="3"/>
  <c r="M72" i="3" s="1"/>
  <c r="C73" i="3"/>
  <c r="D73" i="3"/>
  <c r="E73" i="3"/>
  <c r="I73" i="3"/>
  <c r="L73" i="3"/>
  <c r="M73" i="3" s="1"/>
  <c r="C74" i="3"/>
  <c r="D74" i="3"/>
  <c r="E74" i="3"/>
  <c r="I74" i="3"/>
  <c r="L74" i="3"/>
  <c r="M74" i="3" s="1"/>
  <c r="C75" i="3"/>
  <c r="D75" i="3"/>
  <c r="E75" i="3"/>
  <c r="I75" i="3"/>
  <c r="L75" i="3"/>
  <c r="M75" i="3" s="1"/>
  <c r="C76" i="3"/>
  <c r="D76" i="3"/>
  <c r="E76" i="3"/>
  <c r="I76" i="3"/>
  <c r="L76" i="3"/>
  <c r="M76" i="3" s="1"/>
  <c r="C77" i="3"/>
  <c r="D77" i="3"/>
  <c r="E77" i="3"/>
  <c r="I77" i="3"/>
  <c r="L77" i="3"/>
  <c r="M77" i="3" s="1"/>
  <c r="C78" i="3"/>
  <c r="D78" i="3"/>
  <c r="E78" i="3"/>
  <c r="I78" i="3"/>
  <c r="L78" i="3"/>
  <c r="M78" i="3" s="1"/>
  <c r="C79" i="3"/>
  <c r="D79" i="3"/>
  <c r="E79" i="3"/>
  <c r="I79" i="3"/>
  <c r="L79" i="3"/>
  <c r="M79" i="3" s="1"/>
  <c r="C80" i="3"/>
  <c r="D80" i="3"/>
  <c r="E80" i="3"/>
  <c r="I80" i="3"/>
  <c r="L80" i="3"/>
  <c r="M80" i="3" s="1"/>
  <c r="C81" i="3"/>
  <c r="D81" i="3"/>
  <c r="E81" i="3"/>
  <c r="I81" i="3"/>
  <c r="L81" i="3"/>
  <c r="M81" i="3" s="1"/>
  <c r="C82" i="3"/>
  <c r="D82" i="3"/>
  <c r="E82" i="3"/>
  <c r="I82" i="3"/>
  <c r="L82" i="3"/>
  <c r="M82" i="3" s="1"/>
  <c r="C83" i="3"/>
  <c r="D83" i="3"/>
  <c r="E83" i="3"/>
  <c r="I83" i="3"/>
  <c r="L83" i="3"/>
  <c r="M83" i="3" s="1"/>
  <c r="C84" i="3"/>
  <c r="D84" i="3"/>
  <c r="E84" i="3"/>
  <c r="I84" i="3"/>
  <c r="L84" i="3"/>
  <c r="M84" i="3" s="1"/>
  <c r="C85" i="3"/>
  <c r="D85" i="3"/>
  <c r="E85" i="3"/>
  <c r="I85" i="3"/>
  <c r="L85" i="3"/>
  <c r="M85" i="3" s="1"/>
  <c r="C86" i="3"/>
  <c r="D86" i="3"/>
  <c r="E86" i="3"/>
  <c r="I86" i="3"/>
  <c r="L86" i="3"/>
  <c r="M86" i="3" s="1"/>
  <c r="C87" i="3"/>
  <c r="D87" i="3"/>
  <c r="E87" i="3"/>
  <c r="I87" i="3"/>
  <c r="L87" i="3"/>
  <c r="M87" i="3" s="1"/>
  <c r="C88" i="3"/>
  <c r="D88" i="3"/>
  <c r="E88" i="3"/>
  <c r="I88" i="3"/>
  <c r="L88" i="3"/>
  <c r="M88" i="3" s="1"/>
  <c r="C89" i="3"/>
  <c r="D89" i="3"/>
  <c r="E89" i="3"/>
  <c r="I89" i="3"/>
  <c r="L89" i="3"/>
  <c r="M89" i="3" s="1"/>
  <c r="C90" i="3"/>
  <c r="D90" i="3"/>
  <c r="E90" i="3"/>
  <c r="I90" i="3"/>
  <c r="L90" i="3"/>
  <c r="M90" i="3" s="1"/>
  <c r="C91" i="3"/>
  <c r="D91" i="3"/>
  <c r="E91" i="3"/>
  <c r="I91" i="3"/>
  <c r="L91" i="3"/>
  <c r="M91" i="3" s="1"/>
  <c r="C92" i="3"/>
  <c r="D92" i="3"/>
  <c r="E92" i="3"/>
  <c r="I92" i="3"/>
  <c r="L92" i="3"/>
  <c r="M92" i="3" s="1"/>
  <c r="C93" i="3"/>
  <c r="D93" i="3"/>
  <c r="E93" i="3"/>
  <c r="I93" i="3"/>
  <c r="L93" i="3"/>
  <c r="M93" i="3" s="1"/>
  <c r="C94" i="3"/>
  <c r="D94" i="3"/>
  <c r="E94" i="3"/>
  <c r="I94" i="3"/>
  <c r="L94" i="3"/>
  <c r="M94" i="3" s="1"/>
  <c r="C95" i="3"/>
  <c r="D95" i="3"/>
  <c r="E95" i="3"/>
  <c r="I95" i="3"/>
  <c r="L95" i="3"/>
  <c r="M95" i="3" s="1"/>
  <c r="C96" i="3"/>
  <c r="D96" i="3"/>
  <c r="E96" i="3"/>
  <c r="I96" i="3"/>
  <c r="L96" i="3"/>
  <c r="M96" i="3" s="1"/>
  <c r="C97" i="3"/>
  <c r="D97" i="3"/>
  <c r="E97" i="3"/>
  <c r="I97" i="3"/>
  <c r="L97" i="3"/>
  <c r="M97" i="3" s="1"/>
  <c r="C98" i="3"/>
  <c r="D98" i="3"/>
  <c r="E98" i="3"/>
  <c r="I98" i="3"/>
  <c r="L98" i="3"/>
  <c r="M98" i="3" s="1"/>
  <c r="C99" i="3"/>
  <c r="D99" i="3"/>
  <c r="E99" i="3"/>
  <c r="I99" i="3"/>
  <c r="L99" i="3"/>
  <c r="M99" i="3" s="1"/>
  <c r="C100" i="3"/>
  <c r="D100" i="3"/>
  <c r="E100" i="3"/>
  <c r="I100" i="3"/>
  <c r="L100" i="3"/>
  <c r="M100" i="3" s="1"/>
  <c r="C101" i="3"/>
  <c r="D101" i="3"/>
  <c r="E101" i="3"/>
  <c r="I101" i="3"/>
  <c r="L101" i="3"/>
  <c r="M101" i="3" s="1"/>
  <c r="C102" i="3"/>
  <c r="D102" i="3"/>
  <c r="E102" i="3"/>
  <c r="I102" i="3"/>
  <c r="L102" i="3"/>
  <c r="M102" i="3" s="1"/>
  <c r="C103" i="3"/>
  <c r="D103" i="3"/>
  <c r="E103" i="3"/>
  <c r="I103" i="3"/>
  <c r="L103" i="3"/>
  <c r="M103" i="3" s="1"/>
  <c r="C104" i="3"/>
  <c r="D104" i="3"/>
  <c r="E104" i="3"/>
  <c r="I104" i="3"/>
  <c r="L104" i="3"/>
  <c r="M104" i="3" s="1"/>
  <c r="C105" i="3"/>
  <c r="D105" i="3"/>
  <c r="E105" i="3"/>
  <c r="I105" i="3"/>
  <c r="L105" i="3"/>
  <c r="M105" i="3" s="1"/>
  <c r="C106" i="3"/>
  <c r="D106" i="3"/>
  <c r="E106" i="3"/>
  <c r="I106" i="3"/>
  <c r="L106" i="3"/>
  <c r="M106" i="3" s="1"/>
  <c r="C107" i="3"/>
  <c r="D107" i="3"/>
  <c r="E107" i="3"/>
  <c r="I107" i="3"/>
  <c r="L107" i="3"/>
  <c r="M107" i="3" s="1"/>
  <c r="C108" i="3"/>
  <c r="D108" i="3"/>
  <c r="E108" i="3"/>
  <c r="I108" i="3"/>
  <c r="L108" i="3"/>
  <c r="M108" i="3" s="1"/>
  <c r="C109" i="3"/>
  <c r="D109" i="3"/>
  <c r="E109" i="3"/>
  <c r="I109" i="3"/>
  <c r="L109" i="3"/>
  <c r="M109" i="3" s="1"/>
  <c r="C110" i="3"/>
  <c r="D110" i="3"/>
  <c r="E110" i="3"/>
  <c r="I110" i="3"/>
  <c r="L110" i="3"/>
  <c r="M110" i="3" s="1"/>
  <c r="C111" i="3"/>
  <c r="D111" i="3"/>
  <c r="E111" i="3"/>
  <c r="I111" i="3"/>
  <c r="L111" i="3"/>
  <c r="M111" i="3" s="1"/>
  <c r="C112" i="3"/>
  <c r="D112" i="3"/>
  <c r="E112" i="3"/>
  <c r="I112" i="3"/>
  <c r="L112" i="3"/>
  <c r="M112" i="3" s="1"/>
  <c r="C113" i="3"/>
  <c r="D113" i="3"/>
  <c r="E113" i="3"/>
  <c r="I113" i="3"/>
  <c r="L113" i="3"/>
  <c r="M113" i="3" s="1"/>
  <c r="C114" i="3"/>
  <c r="D114" i="3"/>
  <c r="E114" i="3"/>
  <c r="I114" i="3"/>
  <c r="L114" i="3"/>
  <c r="M114" i="3" s="1"/>
  <c r="C115" i="3"/>
  <c r="D115" i="3"/>
  <c r="E115" i="3"/>
  <c r="I115" i="3"/>
  <c r="L115" i="3"/>
  <c r="M115" i="3" s="1"/>
  <c r="C116" i="3"/>
  <c r="D116" i="3"/>
  <c r="E116" i="3"/>
  <c r="I116" i="3"/>
  <c r="L116" i="3"/>
  <c r="M116" i="3" s="1"/>
  <c r="C117" i="3"/>
  <c r="D117" i="3"/>
  <c r="E117" i="3"/>
  <c r="I117" i="3"/>
  <c r="L117" i="3"/>
  <c r="M117" i="3" s="1"/>
  <c r="C118" i="3"/>
  <c r="D118" i="3"/>
  <c r="E118" i="3"/>
  <c r="I118" i="3"/>
  <c r="L118" i="3"/>
  <c r="M118" i="3" s="1"/>
  <c r="C119" i="3"/>
  <c r="D119" i="3"/>
  <c r="E119" i="3"/>
  <c r="I119" i="3"/>
  <c r="L119" i="3"/>
  <c r="M119" i="3" s="1"/>
  <c r="C120" i="3"/>
  <c r="D120" i="3"/>
  <c r="E120" i="3"/>
  <c r="I120" i="3"/>
  <c r="L120" i="3"/>
  <c r="M120" i="3" s="1"/>
  <c r="C121" i="3"/>
  <c r="D121" i="3"/>
  <c r="E121" i="3"/>
  <c r="I121" i="3"/>
  <c r="L121" i="3"/>
  <c r="M121" i="3" s="1"/>
  <c r="C122" i="3"/>
  <c r="D122" i="3"/>
  <c r="E122" i="3"/>
  <c r="I122" i="3"/>
  <c r="L122" i="3"/>
  <c r="M122" i="3" s="1"/>
  <c r="C123" i="3"/>
  <c r="D123" i="3"/>
  <c r="E123" i="3"/>
  <c r="I123" i="3"/>
  <c r="L123" i="3"/>
  <c r="M123" i="3" s="1"/>
  <c r="C124" i="3"/>
  <c r="D124" i="3"/>
  <c r="E124" i="3"/>
  <c r="I124" i="3"/>
  <c r="L124" i="3"/>
  <c r="M124" i="3" s="1"/>
  <c r="C125" i="3"/>
  <c r="D125" i="3"/>
  <c r="E125" i="3"/>
  <c r="I125" i="3"/>
  <c r="L125" i="3"/>
  <c r="M125" i="3" s="1"/>
  <c r="C126" i="3"/>
  <c r="D126" i="3"/>
  <c r="E126" i="3"/>
  <c r="I126" i="3"/>
  <c r="L126" i="3"/>
  <c r="M126" i="3" s="1"/>
  <c r="C127" i="3"/>
  <c r="D127" i="3"/>
  <c r="E127" i="3"/>
  <c r="I127" i="3"/>
  <c r="L127" i="3"/>
  <c r="M127" i="3" s="1"/>
  <c r="C128" i="3"/>
  <c r="D128" i="3"/>
  <c r="E128" i="3"/>
  <c r="I128" i="3"/>
  <c r="L128" i="3"/>
  <c r="M128" i="3" s="1"/>
  <c r="C129" i="3"/>
  <c r="D129" i="3"/>
  <c r="E129" i="3"/>
  <c r="I129" i="3"/>
  <c r="L129" i="3"/>
  <c r="M129" i="3" s="1"/>
  <c r="C130" i="3"/>
  <c r="D130" i="3"/>
  <c r="E130" i="3"/>
  <c r="I130" i="3"/>
  <c r="L130" i="3"/>
  <c r="M130" i="3" s="1"/>
  <c r="C131" i="3"/>
  <c r="D131" i="3"/>
  <c r="E131" i="3"/>
  <c r="I131" i="3"/>
  <c r="L131" i="3"/>
  <c r="M131" i="3" s="1"/>
  <c r="C132" i="3"/>
  <c r="D132" i="3"/>
  <c r="E132" i="3"/>
  <c r="I132" i="3"/>
  <c r="L132" i="3"/>
  <c r="M132" i="3" s="1"/>
  <c r="C133" i="3"/>
  <c r="D133" i="3"/>
  <c r="E133" i="3"/>
  <c r="I133" i="3"/>
  <c r="L133" i="3"/>
  <c r="M133" i="3" s="1"/>
  <c r="C134" i="3"/>
  <c r="D134" i="3"/>
  <c r="E134" i="3"/>
  <c r="I134" i="3"/>
  <c r="L134" i="3"/>
  <c r="M134" i="3" s="1"/>
  <c r="C135" i="3"/>
  <c r="D135" i="3"/>
  <c r="E135" i="3"/>
  <c r="I135" i="3"/>
  <c r="L135" i="3"/>
  <c r="M135" i="3" s="1"/>
  <c r="C136" i="3"/>
  <c r="D136" i="3"/>
  <c r="E136" i="3"/>
  <c r="I136" i="3"/>
  <c r="L136" i="3"/>
  <c r="M136" i="3" s="1"/>
  <c r="C137" i="3"/>
  <c r="D137" i="3"/>
  <c r="E137" i="3"/>
  <c r="I137" i="3"/>
  <c r="L137" i="3"/>
  <c r="M137" i="3" s="1"/>
  <c r="C138" i="3"/>
  <c r="D138" i="3"/>
  <c r="E138" i="3"/>
  <c r="I138" i="3"/>
  <c r="L138" i="3"/>
  <c r="M138" i="3" s="1"/>
  <c r="C139" i="3"/>
  <c r="D139" i="3"/>
  <c r="E139" i="3"/>
  <c r="I139" i="3"/>
  <c r="L139" i="3"/>
  <c r="M139" i="3" s="1"/>
  <c r="C140" i="3"/>
  <c r="D140" i="3"/>
  <c r="E140" i="3"/>
  <c r="I140" i="3"/>
  <c r="L140" i="3"/>
  <c r="M140" i="3" s="1"/>
  <c r="C141" i="3"/>
  <c r="D141" i="3"/>
  <c r="E141" i="3"/>
  <c r="I141" i="3"/>
  <c r="L141" i="3"/>
  <c r="M141" i="3" s="1"/>
  <c r="C142" i="3"/>
  <c r="D142" i="3"/>
  <c r="E142" i="3"/>
  <c r="I142" i="3"/>
  <c r="L142" i="3"/>
  <c r="M142" i="3" s="1"/>
  <c r="C143" i="3"/>
  <c r="D143" i="3"/>
  <c r="E143" i="3"/>
  <c r="I143" i="3"/>
  <c r="L143" i="3"/>
  <c r="M143" i="3" s="1"/>
  <c r="C144" i="3"/>
  <c r="D144" i="3"/>
  <c r="E144" i="3"/>
  <c r="I144" i="3"/>
  <c r="L144" i="3"/>
  <c r="M144" i="3" s="1"/>
  <c r="C145" i="3"/>
  <c r="D145" i="3"/>
  <c r="E145" i="3"/>
  <c r="I145" i="3"/>
  <c r="L145" i="3"/>
  <c r="M145" i="3" s="1"/>
  <c r="C146" i="3"/>
  <c r="D146" i="3"/>
  <c r="E146" i="3"/>
  <c r="I146" i="3"/>
  <c r="L146" i="3"/>
  <c r="M146" i="3" s="1"/>
  <c r="C147" i="3"/>
  <c r="D147" i="3"/>
  <c r="E147" i="3"/>
  <c r="I147" i="3"/>
  <c r="L147" i="3"/>
  <c r="M147" i="3" s="1"/>
  <c r="C148" i="3"/>
  <c r="D148" i="3"/>
  <c r="E148" i="3"/>
  <c r="I148" i="3"/>
  <c r="L148" i="3"/>
  <c r="M148" i="3" s="1"/>
  <c r="C149" i="3"/>
  <c r="D149" i="3"/>
  <c r="E149" i="3"/>
  <c r="I149" i="3"/>
  <c r="L149" i="3"/>
  <c r="M149" i="3" s="1"/>
  <c r="C150" i="3"/>
  <c r="D150" i="3"/>
  <c r="E150" i="3"/>
  <c r="I150" i="3"/>
  <c r="L150" i="3"/>
  <c r="M150" i="3" s="1"/>
  <c r="C151" i="3"/>
  <c r="D151" i="3"/>
  <c r="E151" i="3"/>
  <c r="I151" i="3"/>
  <c r="L151" i="3"/>
  <c r="M151" i="3" s="1"/>
  <c r="C152" i="3"/>
  <c r="D152" i="3"/>
  <c r="E152" i="3"/>
  <c r="I152" i="3"/>
  <c r="L152" i="3"/>
  <c r="M152" i="3" s="1"/>
  <c r="C153" i="3"/>
  <c r="D153" i="3"/>
  <c r="E153" i="3"/>
  <c r="I153" i="3"/>
  <c r="L153" i="3"/>
  <c r="M153" i="3" s="1"/>
  <c r="C154" i="3"/>
  <c r="D154" i="3"/>
  <c r="E154" i="3"/>
  <c r="I154" i="3"/>
  <c r="L154" i="3"/>
  <c r="M154" i="3" s="1"/>
  <c r="C155" i="3"/>
  <c r="D155" i="3"/>
  <c r="E155" i="3"/>
  <c r="I155" i="3"/>
  <c r="L155" i="3"/>
  <c r="M155" i="3" s="1"/>
  <c r="C156" i="3"/>
  <c r="D156" i="3"/>
  <c r="E156" i="3"/>
  <c r="I156" i="3"/>
  <c r="L156" i="3"/>
  <c r="M156" i="3" s="1"/>
  <c r="C157" i="3"/>
  <c r="D157" i="3"/>
  <c r="E157" i="3"/>
  <c r="I157" i="3"/>
  <c r="L157" i="3"/>
  <c r="M157" i="3" s="1"/>
  <c r="C158" i="3"/>
  <c r="D158" i="3"/>
  <c r="E158" i="3"/>
  <c r="I158" i="3"/>
  <c r="L158" i="3"/>
  <c r="M158" i="3" s="1"/>
  <c r="C159" i="3"/>
  <c r="D159" i="3"/>
  <c r="E159" i="3"/>
  <c r="I159" i="3"/>
  <c r="L159" i="3"/>
  <c r="M159" i="3" s="1"/>
  <c r="C160" i="3"/>
  <c r="D160" i="3"/>
  <c r="E160" i="3"/>
  <c r="I160" i="3"/>
  <c r="L160" i="3"/>
  <c r="M160" i="3" s="1"/>
  <c r="C161" i="3"/>
  <c r="D161" i="3"/>
  <c r="E161" i="3"/>
  <c r="I161" i="3"/>
  <c r="L161" i="3"/>
  <c r="M161" i="3" s="1"/>
  <c r="C162" i="3"/>
  <c r="D162" i="3"/>
  <c r="E162" i="3"/>
  <c r="I162" i="3"/>
  <c r="L162" i="3"/>
  <c r="M162" i="3" s="1"/>
  <c r="C163" i="3"/>
  <c r="D163" i="3"/>
  <c r="E163" i="3"/>
  <c r="I163" i="3"/>
  <c r="L163" i="3"/>
  <c r="M163" i="3" s="1"/>
  <c r="C164" i="3"/>
  <c r="D164" i="3"/>
  <c r="E164" i="3"/>
  <c r="I164" i="3"/>
  <c r="L164" i="3"/>
  <c r="M164" i="3" s="1"/>
  <c r="C165" i="3"/>
  <c r="D165" i="3"/>
  <c r="E165" i="3"/>
  <c r="I165" i="3"/>
  <c r="L165" i="3"/>
  <c r="M165" i="3" s="1"/>
  <c r="C166" i="3"/>
  <c r="D166" i="3"/>
  <c r="E166" i="3"/>
  <c r="I166" i="3"/>
  <c r="L166" i="3"/>
  <c r="M166" i="3" s="1"/>
  <c r="C167" i="3"/>
  <c r="D167" i="3"/>
  <c r="E167" i="3"/>
  <c r="I167" i="3"/>
  <c r="L167" i="3"/>
  <c r="M167" i="3" s="1"/>
  <c r="C168" i="3"/>
  <c r="D168" i="3"/>
  <c r="E168" i="3"/>
  <c r="I168" i="3"/>
  <c r="L168" i="3"/>
  <c r="M168" i="3" s="1"/>
  <c r="C169" i="3"/>
  <c r="D169" i="3"/>
  <c r="E169" i="3"/>
  <c r="I169" i="3"/>
  <c r="L169" i="3"/>
  <c r="M169" i="3" s="1"/>
  <c r="C170" i="3"/>
  <c r="D170" i="3"/>
  <c r="E170" i="3"/>
  <c r="I170" i="3"/>
  <c r="L170" i="3"/>
  <c r="M170" i="3" s="1"/>
  <c r="C171" i="3"/>
  <c r="D171" i="3"/>
  <c r="E171" i="3"/>
  <c r="I171" i="3"/>
  <c r="L171" i="3"/>
  <c r="M171" i="3" s="1"/>
  <c r="C172" i="3"/>
  <c r="D172" i="3"/>
  <c r="E172" i="3"/>
  <c r="I172" i="3"/>
  <c r="L172" i="3"/>
  <c r="M172" i="3" s="1"/>
  <c r="C173" i="3"/>
  <c r="D173" i="3"/>
  <c r="E173" i="3"/>
  <c r="I173" i="3"/>
  <c r="L173" i="3"/>
  <c r="M173" i="3" s="1"/>
  <c r="C174" i="3"/>
  <c r="D174" i="3"/>
  <c r="E174" i="3"/>
  <c r="I174" i="3"/>
  <c r="L174" i="3"/>
  <c r="M174" i="3" s="1"/>
  <c r="C175" i="3"/>
  <c r="D175" i="3"/>
  <c r="E175" i="3"/>
  <c r="I175" i="3"/>
  <c r="L175" i="3"/>
  <c r="M175" i="3" s="1"/>
  <c r="C176" i="3"/>
  <c r="D176" i="3"/>
  <c r="E176" i="3"/>
  <c r="I176" i="3"/>
  <c r="L176" i="3"/>
  <c r="M176" i="3" s="1"/>
  <c r="C177" i="3"/>
  <c r="D177" i="3"/>
  <c r="E177" i="3"/>
  <c r="I177" i="3"/>
  <c r="L177" i="3"/>
  <c r="M177" i="3" s="1"/>
  <c r="C178" i="3"/>
  <c r="D178" i="3"/>
  <c r="E178" i="3"/>
  <c r="I178" i="3"/>
  <c r="L178" i="3"/>
  <c r="M178" i="3" s="1"/>
  <c r="C179" i="3"/>
  <c r="D179" i="3"/>
  <c r="E179" i="3"/>
  <c r="I179" i="3"/>
  <c r="L179" i="3"/>
  <c r="M179" i="3" s="1"/>
  <c r="C180" i="3"/>
  <c r="D180" i="3"/>
  <c r="E180" i="3"/>
  <c r="I180" i="3"/>
  <c r="L180" i="3"/>
  <c r="M180" i="3" s="1"/>
  <c r="C181" i="3"/>
  <c r="D181" i="3"/>
  <c r="E181" i="3"/>
  <c r="I181" i="3"/>
  <c r="L181" i="3"/>
  <c r="M181" i="3" s="1"/>
  <c r="C182" i="3"/>
  <c r="D182" i="3"/>
  <c r="E182" i="3"/>
  <c r="I182" i="3"/>
  <c r="L182" i="3"/>
  <c r="M182" i="3" s="1"/>
  <c r="C183" i="3"/>
  <c r="D183" i="3"/>
  <c r="E183" i="3"/>
  <c r="I183" i="3"/>
  <c r="L183" i="3"/>
  <c r="M183" i="3" s="1"/>
  <c r="C184" i="3"/>
  <c r="D184" i="3"/>
  <c r="E184" i="3"/>
  <c r="I184" i="3"/>
  <c r="L184" i="3"/>
  <c r="M184" i="3" s="1"/>
  <c r="C185" i="3"/>
  <c r="D185" i="3"/>
  <c r="E185" i="3"/>
  <c r="I185" i="3"/>
  <c r="L185" i="3"/>
  <c r="M185" i="3" s="1"/>
  <c r="C186" i="3"/>
  <c r="D186" i="3"/>
  <c r="E186" i="3"/>
  <c r="I186" i="3"/>
  <c r="L186" i="3"/>
  <c r="M186" i="3" s="1"/>
  <c r="C187" i="3"/>
  <c r="D187" i="3"/>
  <c r="E187" i="3"/>
  <c r="I187" i="3"/>
  <c r="L187" i="3"/>
  <c r="M187" i="3" s="1"/>
  <c r="C188" i="3"/>
  <c r="D188" i="3"/>
  <c r="E188" i="3"/>
  <c r="I188" i="3"/>
  <c r="L188" i="3"/>
  <c r="M188" i="3" s="1"/>
  <c r="C189" i="3"/>
  <c r="D189" i="3"/>
  <c r="E189" i="3"/>
  <c r="I189" i="3"/>
  <c r="L189" i="3"/>
  <c r="M189" i="3" s="1"/>
  <c r="C190" i="3"/>
  <c r="D190" i="3"/>
  <c r="E190" i="3"/>
  <c r="I190" i="3"/>
  <c r="L190" i="3"/>
  <c r="M190" i="3" s="1"/>
  <c r="C191" i="3"/>
  <c r="D191" i="3"/>
  <c r="E191" i="3"/>
  <c r="I191" i="3"/>
  <c r="L191" i="3"/>
  <c r="M191" i="3" s="1"/>
  <c r="C192" i="3"/>
  <c r="D192" i="3"/>
  <c r="E192" i="3"/>
  <c r="I192" i="3"/>
  <c r="L192" i="3"/>
  <c r="M192" i="3" s="1"/>
  <c r="C193" i="3"/>
  <c r="D193" i="3"/>
  <c r="E193" i="3"/>
  <c r="I193" i="3"/>
  <c r="L193" i="3"/>
  <c r="M193" i="3" s="1"/>
  <c r="C194" i="3"/>
  <c r="D194" i="3"/>
  <c r="E194" i="3"/>
  <c r="I194" i="3"/>
  <c r="L194" i="3"/>
  <c r="M194" i="3" s="1"/>
  <c r="C195" i="3"/>
  <c r="D195" i="3"/>
  <c r="E195" i="3"/>
  <c r="I195" i="3"/>
  <c r="L195" i="3"/>
  <c r="M195" i="3" s="1"/>
  <c r="C196" i="3"/>
  <c r="D196" i="3"/>
  <c r="E196" i="3"/>
  <c r="I196" i="3"/>
  <c r="L196" i="3"/>
  <c r="M196" i="3" s="1"/>
  <c r="C197" i="3"/>
  <c r="D197" i="3"/>
  <c r="E197" i="3"/>
  <c r="I197" i="3"/>
  <c r="L197" i="3"/>
  <c r="M197" i="3" s="1"/>
  <c r="C198" i="3"/>
  <c r="D198" i="3"/>
  <c r="E198" i="3"/>
  <c r="I198" i="3"/>
  <c r="L198" i="3"/>
  <c r="M198" i="3" s="1"/>
  <c r="C199" i="3"/>
  <c r="D199" i="3"/>
  <c r="E199" i="3"/>
  <c r="I199" i="3"/>
  <c r="L199" i="3"/>
  <c r="M199" i="3" s="1"/>
  <c r="C200" i="3"/>
  <c r="D200" i="3"/>
  <c r="E200" i="3"/>
  <c r="I200" i="3"/>
  <c r="L200" i="3"/>
  <c r="M200" i="3" s="1"/>
  <c r="J6" i="4"/>
  <c r="K6" i="4" s="1"/>
  <c r="L6" i="3"/>
  <c r="M6" i="3" s="1"/>
  <c r="I6" i="3"/>
  <c r="F7" i="3"/>
  <c r="F11" i="4"/>
  <c r="F12" i="3"/>
  <c r="F13" i="4"/>
  <c r="F20" i="4"/>
  <c r="F27" i="4"/>
  <c r="F29" i="4"/>
  <c r="F36" i="4"/>
  <c r="F43" i="4"/>
  <c r="F51" i="4"/>
  <c r="F56" i="3"/>
  <c r="F59" i="4"/>
  <c r="F67" i="4"/>
  <c r="F71" i="3"/>
  <c r="F75" i="4"/>
  <c r="F76" i="3"/>
  <c r="F91" i="3"/>
  <c r="F99" i="4"/>
  <c r="F105" i="4"/>
  <c r="F108" i="4"/>
  <c r="F109" i="4"/>
  <c r="F111" i="4"/>
  <c r="F112" i="4"/>
  <c r="F113" i="4"/>
  <c r="F115" i="4"/>
  <c r="F116" i="4"/>
  <c r="F117" i="4"/>
  <c r="F119" i="4"/>
  <c r="F120" i="3"/>
  <c r="F124" i="4"/>
  <c r="F125" i="4"/>
  <c r="F126" i="4"/>
  <c r="F128" i="4"/>
  <c r="F129" i="4"/>
  <c r="F131" i="4"/>
  <c r="F132" i="4"/>
  <c r="F133" i="4"/>
  <c r="F135" i="3"/>
  <c r="F136" i="4"/>
  <c r="F137" i="4"/>
  <c r="F139" i="4"/>
  <c r="F140" i="3"/>
  <c r="F141" i="4"/>
  <c r="F143" i="4"/>
  <c r="F144" i="4"/>
  <c r="F145" i="4"/>
  <c r="F147" i="4"/>
  <c r="F148" i="4"/>
  <c r="F149" i="4"/>
  <c r="F151" i="4"/>
  <c r="F152" i="4"/>
  <c r="F153" i="4"/>
  <c r="F155" i="4"/>
  <c r="F156" i="4"/>
  <c r="F157" i="4"/>
  <c r="F159" i="4"/>
  <c r="F160" i="4"/>
  <c r="F161" i="4"/>
  <c r="F163" i="4"/>
  <c r="F164" i="4"/>
  <c r="F165" i="3"/>
  <c r="F167" i="4"/>
  <c r="F168" i="4"/>
  <c r="F169" i="3"/>
  <c r="F171" i="4"/>
  <c r="F172" i="4"/>
  <c r="F173" i="3"/>
  <c r="F175" i="4"/>
  <c r="F176" i="4"/>
  <c r="F177" i="4"/>
  <c r="F179" i="4"/>
  <c r="F180" i="4"/>
  <c r="F181" i="4"/>
  <c r="F183" i="4"/>
  <c r="F184" i="4"/>
  <c r="F185" i="4"/>
  <c r="F187" i="4"/>
  <c r="F188" i="4"/>
  <c r="F189" i="4"/>
  <c r="F191" i="4"/>
  <c r="F192" i="4"/>
  <c r="F193" i="4"/>
  <c r="F195" i="4"/>
  <c r="F196" i="4"/>
  <c r="F197" i="4"/>
  <c r="F199" i="4"/>
  <c r="F200" i="4"/>
  <c r="K9" i="4" l="1"/>
  <c r="K7" i="4"/>
  <c r="M8" i="3"/>
  <c r="N8" i="3" s="1"/>
  <c r="O8" i="3" s="1"/>
  <c r="P8" i="3" s="1"/>
  <c r="S8" i="3" s="1"/>
  <c r="T8" i="3" s="1"/>
  <c r="U8" i="3" s="1"/>
  <c r="P6" i="2"/>
  <c r="Q13" i="2"/>
  <c r="P7" i="2"/>
  <c r="E12" i="6" s="1"/>
  <c r="E13" i="6" s="1"/>
  <c r="C12" i="6"/>
  <c r="C13" i="6" s="1"/>
  <c r="G12" i="6"/>
  <c r="G13" i="6" s="1"/>
  <c r="N197" i="3"/>
  <c r="O197" i="3" s="1"/>
  <c r="P197" i="3" s="1"/>
  <c r="S197" i="3" s="1"/>
  <c r="T197" i="3" s="1"/>
  <c r="U197" i="3" s="1"/>
  <c r="N193" i="3"/>
  <c r="O193" i="3" s="1"/>
  <c r="P193" i="3" s="1"/>
  <c r="S193" i="3" s="1"/>
  <c r="T193" i="3" s="1"/>
  <c r="U193" i="3" s="1"/>
  <c r="N189" i="3"/>
  <c r="O189" i="3" s="1"/>
  <c r="P189" i="3" s="1"/>
  <c r="S189" i="3" s="1"/>
  <c r="T189" i="3" s="1"/>
  <c r="U189" i="3" s="1"/>
  <c r="N185" i="3"/>
  <c r="O185" i="3" s="1"/>
  <c r="P185" i="3" s="1"/>
  <c r="S185" i="3" s="1"/>
  <c r="T185" i="3" s="1"/>
  <c r="U185" i="3" s="1"/>
  <c r="N181" i="3"/>
  <c r="O181" i="3" s="1"/>
  <c r="P181" i="3" s="1"/>
  <c r="S181" i="3" s="1"/>
  <c r="T181" i="3" s="1"/>
  <c r="U181" i="3" s="1"/>
  <c r="N177" i="3"/>
  <c r="O177" i="3" s="1"/>
  <c r="P177" i="3" s="1"/>
  <c r="S177" i="3" s="1"/>
  <c r="T177" i="3" s="1"/>
  <c r="U177" i="3" s="1"/>
  <c r="N173" i="3"/>
  <c r="O173" i="3" s="1"/>
  <c r="P173" i="3" s="1"/>
  <c r="S173" i="3" s="1"/>
  <c r="T173" i="3" s="1"/>
  <c r="U173" i="3" s="1"/>
  <c r="N169" i="3"/>
  <c r="O169" i="3" s="1"/>
  <c r="P169" i="3" s="1"/>
  <c r="S169" i="3" s="1"/>
  <c r="T169" i="3" s="1"/>
  <c r="U169" i="3" s="1"/>
  <c r="N165" i="3"/>
  <c r="O165" i="3" s="1"/>
  <c r="P165" i="3" s="1"/>
  <c r="S165" i="3" s="1"/>
  <c r="T165" i="3" s="1"/>
  <c r="U165" i="3" s="1"/>
  <c r="N161" i="3"/>
  <c r="O161" i="3" s="1"/>
  <c r="P161" i="3" s="1"/>
  <c r="S161" i="3" s="1"/>
  <c r="T161" i="3" s="1"/>
  <c r="U161" i="3" s="1"/>
  <c r="N157" i="3"/>
  <c r="O157" i="3" s="1"/>
  <c r="P157" i="3" s="1"/>
  <c r="S157" i="3" s="1"/>
  <c r="T157" i="3" s="1"/>
  <c r="U157" i="3" s="1"/>
  <c r="N153" i="3"/>
  <c r="O153" i="3" s="1"/>
  <c r="P153" i="3" s="1"/>
  <c r="S153" i="3" s="1"/>
  <c r="T153" i="3" s="1"/>
  <c r="U153" i="3" s="1"/>
  <c r="N149" i="3"/>
  <c r="O149" i="3" s="1"/>
  <c r="P149" i="3" s="1"/>
  <c r="S149" i="3" s="1"/>
  <c r="T149" i="3" s="1"/>
  <c r="U149" i="3" s="1"/>
  <c r="N145" i="3"/>
  <c r="O145" i="3" s="1"/>
  <c r="P145" i="3" s="1"/>
  <c r="S145" i="3" s="1"/>
  <c r="T145" i="3" s="1"/>
  <c r="U145" i="3" s="1"/>
  <c r="N141" i="3"/>
  <c r="O141" i="3" s="1"/>
  <c r="P141" i="3" s="1"/>
  <c r="S141" i="3" s="1"/>
  <c r="T141" i="3" s="1"/>
  <c r="U141" i="3" s="1"/>
  <c r="N137" i="3"/>
  <c r="O137" i="3" s="1"/>
  <c r="P137" i="3" s="1"/>
  <c r="S137" i="3" s="1"/>
  <c r="T137" i="3" s="1"/>
  <c r="U137" i="3" s="1"/>
  <c r="N133" i="3"/>
  <c r="O133" i="3" s="1"/>
  <c r="P133" i="3" s="1"/>
  <c r="S133" i="3" s="1"/>
  <c r="T133" i="3" s="1"/>
  <c r="U133" i="3" s="1"/>
  <c r="N129" i="3"/>
  <c r="O129" i="3" s="1"/>
  <c r="P129" i="3" s="1"/>
  <c r="S129" i="3" s="1"/>
  <c r="T129" i="3" s="1"/>
  <c r="U129" i="3" s="1"/>
  <c r="N125" i="3"/>
  <c r="O125" i="3" s="1"/>
  <c r="P125" i="3" s="1"/>
  <c r="S125" i="3" s="1"/>
  <c r="T125" i="3" s="1"/>
  <c r="U125" i="3" s="1"/>
  <c r="N121" i="3"/>
  <c r="O121" i="3" s="1"/>
  <c r="P121" i="3" s="1"/>
  <c r="S121" i="3" s="1"/>
  <c r="T121" i="3" s="1"/>
  <c r="U121" i="3" s="1"/>
  <c r="N117" i="3"/>
  <c r="O117" i="3" s="1"/>
  <c r="P117" i="3" s="1"/>
  <c r="S117" i="3" s="1"/>
  <c r="T117" i="3" s="1"/>
  <c r="U117" i="3" s="1"/>
  <c r="N113" i="3"/>
  <c r="O113" i="3" s="1"/>
  <c r="P113" i="3" s="1"/>
  <c r="S113" i="3" s="1"/>
  <c r="T113" i="3" s="1"/>
  <c r="U113" i="3" s="1"/>
  <c r="N109" i="3"/>
  <c r="O109" i="3" s="1"/>
  <c r="P109" i="3" s="1"/>
  <c r="S109" i="3" s="1"/>
  <c r="T109" i="3" s="1"/>
  <c r="U109" i="3" s="1"/>
  <c r="N105" i="3"/>
  <c r="O105" i="3" s="1"/>
  <c r="P105" i="3" s="1"/>
  <c r="S105" i="3" s="1"/>
  <c r="T105" i="3" s="1"/>
  <c r="U105" i="3" s="1"/>
  <c r="N101" i="3"/>
  <c r="O101" i="3" s="1"/>
  <c r="P101" i="3" s="1"/>
  <c r="S101" i="3" s="1"/>
  <c r="T101" i="3" s="1"/>
  <c r="U101" i="3" s="1"/>
  <c r="N97" i="3"/>
  <c r="O97" i="3" s="1"/>
  <c r="P97" i="3" s="1"/>
  <c r="S97" i="3" s="1"/>
  <c r="T97" i="3" s="1"/>
  <c r="U97" i="3" s="1"/>
  <c r="N93" i="3"/>
  <c r="O93" i="3" s="1"/>
  <c r="P93" i="3" s="1"/>
  <c r="S93" i="3" s="1"/>
  <c r="T93" i="3" s="1"/>
  <c r="U93" i="3" s="1"/>
  <c r="N89" i="3"/>
  <c r="O89" i="3" s="1"/>
  <c r="P89" i="3" s="1"/>
  <c r="S89" i="3" s="1"/>
  <c r="T89" i="3" s="1"/>
  <c r="U89" i="3" s="1"/>
  <c r="N85" i="3"/>
  <c r="O85" i="3" s="1"/>
  <c r="P85" i="3" s="1"/>
  <c r="S85" i="3" s="1"/>
  <c r="T85" i="3" s="1"/>
  <c r="U85" i="3" s="1"/>
  <c r="N81" i="3"/>
  <c r="O81" i="3" s="1"/>
  <c r="P81" i="3" s="1"/>
  <c r="S81" i="3" s="1"/>
  <c r="T81" i="3" s="1"/>
  <c r="U81" i="3" s="1"/>
  <c r="N77" i="3"/>
  <c r="O77" i="3" s="1"/>
  <c r="P77" i="3" s="1"/>
  <c r="S77" i="3" s="1"/>
  <c r="T77" i="3" s="1"/>
  <c r="U77" i="3" s="1"/>
  <c r="N73" i="3"/>
  <c r="O73" i="3" s="1"/>
  <c r="P73" i="3" s="1"/>
  <c r="S73" i="3" s="1"/>
  <c r="T73" i="3" s="1"/>
  <c r="U73" i="3" s="1"/>
  <c r="N69" i="3"/>
  <c r="O69" i="3" s="1"/>
  <c r="P69" i="3" s="1"/>
  <c r="S69" i="3" s="1"/>
  <c r="T69" i="3" s="1"/>
  <c r="U69" i="3" s="1"/>
  <c r="N65" i="3"/>
  <c r="O65" i="3" s="1"/>
  <c r="P65" i="3" s="1"/>
  <c r="S65" i="3" s="1"/>
  <c r="T65" i="3" s="1"/>
  <c r="U65" i="3" s="1"/>
  <c r="N61" i="3"/>
  <c r="O61" i="3" s="1"/>
  <c r="P61" i="3" s="1"/>
  <c r="S61" i="3" s="1"/>
  <c r="T61" i="3" s="1"/>
  <c r="U61" i="3" s="1"/>
  <c r="N57" i="3"/>
  <c r="O57" i="3" s="1"/>
  <c r="P57" i="3" s="1"/>
  <c r="S57" i="3" s="1"/>
  <c r="T57" i="3" s="1"/>
  <c r="U57" i="3" s="1"/>
  <c r="N53" i="3"/>
  <c r="O53" i="3" s="1"/>
  <c r="P53" i="3" s="1"/>
  <c r="S53" i="3" s="1"/>
  <c r="T53" i="3" s="1"/>
  <c r="U53" i="3" s="1"/>
  <c r="N49" i="3"/>
  <c r="O49" i="3" s="1"/>
  <c r="P49" i="3" s="1"/>
  <c r="S49" i="3" s="1"/>
  <c r="T49" i="3" s="1"/>
  <c r="U49" i="3" s="1"/>
  <c r="N45" i="3"/>
  <c r="O45" i="3" s="1"/>
  <c r="P45" i="3" s="1"/>
  <c r="S45" i="3" s="1"/>
  <c r="T45" i="3" s="1"/>
  <c r="U45" i="3" s="1"/>
  <c r="N41" i="3"/>
  <c r="O41" i="3" s="1"/>
  <c r="P41" i="3" s="1"/>
  <c r="S41" i="3" s="1"/>
  <c r="T41" i="3" s="1"/>
  <c r="U41" i="3" s="1"/>
  <c r="N37" i="3"/>
  <c r="O37" i="3" s="1"/>
  <c r="P37" i="3" s="1"/>
  <c r="S37" i="3" s="1"/>
  <c r="T37" i="3" s="1"/>
  <c r="U37" i="3" s="1"/>
  <c r="N33" i="3"/>
  <c r="O33" i="3" s="1"/>
  <c r="P33" i="3" s="1"/>
  <c r="S33" i="3" s="1"/>
  <c r="T33" i="3" s="1"/>
  <c r="U33" i="3" s="1"/>
  <c r="N29" i="3"/>
  <c r="O29" i="3" s="1"/>
  <c r="P29" i="3" s="1"/>
  <c r="S29" i="3" s="1"/>
  <c r="T29" i="3" s="1"/>
  <c r="U29" i="3" s="1"/>
  <c r="N25" i="3"/>
  <c r="O25" i="3" s="1"/>
  <c r="P25" i="3" s="1"/>
  <c r="S25" i="3" s="1"/>
  <c r="T25" i="3" s="1"/>
  <c r="U25" i="3" s="1"/>
  <c r="N21" i="3"/>
  <c r="O21" i="3" s="1"/>
  <c r="P21" i="3" s="1"/>
  <c r="S21" i="3" s="1"/>
  <c r="T21" i="3" s="1"/>
  <c r="U21" i="3" s="1"/>
  <c r="N17" i="3"/>
  <c r="O17" i="3" s="1"/>
  <c r="P17" i="3" s="1"/>
  <c r="S17" i="3" s="1"/>
  <c r="T17" i="3" s="1"/>
  <c r="U17" i="3" s="1"/>
  <c r="N13" i="3"/>
  <c r="O13" i="3" s="1"/>
  <c r="P13" i="3" s="1"/>
  <c r="S13" i="3" s="1"/>
  <c r="T13" i="3" s="1"/>
  <c r="U13" i="3" s="1"/>
  <c r="L11" i="4"/>
  <c r="N11" i="4" s="1"/>
  <c r="O11" i="4" s="1"/>
  <c r="P11" i="4" s="1"/>
  <c r="N198" i="3"/>
  <c r="O198" i="3" s="1"/>
  <c r="P198" i="3" s="1"/>
  <c r="S198" i="3" s="1"/>
  <c r="T198" i="3" s="1"/>
  <c r="U198" i="3" s="1"/>
  <c r="N194" i="3"/>
  <c r="O194" i="3" s="1"/>
  <c r="P194" i="3" s="1"/>
  <c r="S194" i="3" s="1"/>
  <c r="T194" i="3" s="1"/>
  <c r="U194" i="3" s="1"/>
  <c r="N190" i="3"/>
  <c r="O190" i="3" s="1"/>
  <c r="P190" i="3" s="1"/>
  <c r="S190" i="3" s="1"/>
  <c r="T190" i="3" s="1"/>
  <c r="U190" i="3" s="1"/>
  <c r="N182" i="3"/>
  <c r="O182" i="3" s="1"/>
  <c r="N178" i="3"/>
  <c r="O178" i="3" s="1"/>
  <c r="P178" i="3" s="1"/>
  <c r="S178" i="3" s="1"/>
  <c r="T178" i="3" s="1"/>
  <c r="U178" i="3" s="1"/>
  <c r="N162" i="3"/>
  <c r="O162" i="3" s="1"/>
  <c r="P162" i="3" s="1"/>
  <c r="S162" i="3" s="1"/>
  <c r="T162" i="3" s="1"/>
  <c r="U162" i="3" s="1"/>
  <c r="N154" i="3"/>
  <c r="O154" i="3" s="1"/>
  <c r="P154" i="3" s="1"/>
  <c r="S154" i="3" s="1"/>
  <c r="T154" i="3" s="1"/>
  <c r="U154" i="3" s="1"/>
  <c r="N150" i="3"/>
  <c r="O150" i="3" s="1"/>
  <c r="N138" i="3"/>
  <c r="O138" i="3" s="1"/>
  <c r="P138" i="3" s="1"/>
  <c r="S138" i="3" s="1"/>
  <c r="T138" i="3" s="1"/>
  <c r="U138" i="3" s="1"/>
  <c r="N186" i="3"/>
  <c r="O186" i="3" s="1"/>
  <c r="P186" i="3" s="1"/>
  <c r="S186" i="3" s="1"/>
  <c r="T186" i="3" s="1"/>
  <c r="U186" i="3" s="1"/>
  <c r="N174" i="3"/>
  <c r="O174" i="3" s="1"/>
  <c r="P174" i="3" s="1"/>
  <c r="S174" i="3" s="1"/>
  <c r="T174" i="3" s="1"/>
  <c r="U174" i="3" s="1"/>
  <c r="N170" i="3"/>
  <c r="O170" i="3" s="1"/>
  <c r="P170" i="3" s="1"/>
  <c r="S170" i="3" s="1"/>
  <c r="T170" i="3" s="1"/>
  <c r="U170" i="3" s="1"/>
  <c r="N166" i="3"/>
  <c r="O166" i="3" s="1"/>
  <c r="P166" i="3" s="1"/>
  <c r="S166" i="3" s="1"/>
  <c r="T166" i="3" s="1"/>
  <c r="U166" i="3" s="1"/>
  <c r="N158" i="3"/>
  <c r="O158" i="3" s="1"/>
  <c r="P158" i="3" s="1"/>
  <c r="S158" i="3" s="1"/>
  <c r="T158" i="3" s="1"/>
  <c r="U158" i="3" s="1"/>
  <c r="N146" i="3"/>
  <c r="O146" i="3" s="1"/>
  <c r="P146" i="3" s="1"/>
  <c r="S146" i="3" s="1"/>
  <c r="T146" i="3" s="1"/>
  <c r="U146" i="3" s="1"/>
  <c r="N142" i="3"/>
  <c r="O142" i="3" s="1"/>
  <c r="N134" i="3"/>
  <c r="O134" i="3" s="1"/>
  <c r="P134" i="3" s="1"/>
  <c r="S134" i="3" s="1"/>
  <c r="T134" i="3" s="1"/>
  <c r="U134" i="3" s="1"/>
  <c r="N130" i="3"/>
  <c r="O130" i="3" s="1"/>
  <c r="P130" i="3" s="1"/>
  <c r="S130" i="3" s="1"/>
  <c r="T130" i="3" s="1"/>
  <c r="U130" i="3" s="1"/>
  <c r="N199" i="3"/>
  <c r="O199" i="3" s="1"/>
  <c r="N195" i="3"/>
  <c r="O195" i="3" s="1"/>
  <c r="P195" i="3" s="1"/>
  <c r="S195" i="3" s="1"/>
  <c r="T195" i="3" s="1"/>
  <c r="U195" i="3" s="1"/>
  <c r="N191" i="3"/>
  <c r="O191" i="3" s="1"/>
  <c r="P191" i="3" s="1"/>
  <c r="S191" i="3" s="1"/>
  <c r="T191" i="3" s="1"/>
  <c r="U191" i="3" s="1"/>
  <c r="N187" i="3"/>
  <c r="O187" i="3" s="1"/>
  <c r="P187" i="3" s="1"/>
  <c r="S187" i="3" s="1"/>
  <c r="T187" i="3" s="1"/>
  <c r="U187" i="3" s="1"/>
  <c r="N183" i="3"/>
  <c r="O183" i="3" s="1"/>
  <c r="N179" i="3"/>
  <c r="O179" i="3" s="1"/>
  <c r="P179" i="3" s="1"/>
  <c r="S179" i="3" s="1"/>
  <c r="T179" i="3" s="1"/>
  <c r="U179" i="3" s="1"/>
  <c r="N175" i="3"/>
  <c r="O175" i="3" s="1"/>
  <c r="P175" i="3" s="1"/>
  <c r="S175" i="3" s="1"/>
  <c r="T175" i="3" s="1"/>
  <c r="U175" i="3" s="1"/>
  <c r="N171" i="3"/>
  <c r="O171" i="3" s="1"/>
  <c r="P171" i="3" s="1"/>
  <c r="S171" i="3" s="1"/>
  <c r="T171" i="3" s="1"/>
  <c r="U171" i="3" s="1"/>
  <c r="N167" i="3"/>
  <c r="O167" i="3" s="1"/>
  <c r="N163" i="3"/>
  <c r="O163" i="3" s="1"/>
  <c r="P163" i="3" s="1"/>
  <c r="S163" i="3" s="1"/>
  <c r="T163" i="3" s="1"/>
  <c r="U163" i="3" s="1"/>
  <c r="N159" i="3"/>
  <c r="O159" i="3" s="1"/>
  <c r="P159" i="3" s="1"/>
  <c r="S159" i="3" s="1"/>
  <c r="T159" i="3" s="1"/>
  <c r="U159" i="3" s="1"/>
  <c r="N155" i="3"/>
  <c r="O155" i="3" s="1"/>
  <c r="P155" i="3" s="1"/>
  <c r="S155" i="3" s="1"/>
  <c r="T155" i="3" s="1"/>
  <c r="U155" i="3" s="1"/>
  <c r="N151" i="3"/>
  <c r="O151" i="3" s="1"/>
  <c r="N126" i="3"/>
  <c r="O126" i="3" s="1"/>
  <c r="N122" i="3"/>
  <c r="O122" i="3" s="1"/>
  <c r="P122" i="3" s="1"/>
  <c r="S122" i="3" s="1"/>
  <c r="T122" i="3" s="1"/>
  <c r="U122" i="3" s="1"/>
  <c r="N118" i="3"/>
  <c r="O118" i="3" s="1"/>
  <c r="P118" i="3" s="1"/>
  <c r="S118" i="3" s="1"/>
  <c r="T118" i="3" s="1"/>
  <c r="U118" i="3" s="1"/>
  <c r="N114" i="3"/>
  <c r="O114" i="3" s="1"/>
  <c r="P114" i="3" s="1"/>
  <c r="S114" i="3" s="1"/>
  <c r="T114" i="3" s="1"/>
  <c r="U114" i="3" s="1"/>
  <c r="N110" i="3"/>
  <c r="O110" i="3" s="1"/>
  <c r="P110" i="3" s="1"/>
  <c r="S110" i="3" s="1"/>
  <c r="T110" i="3" s="1"/>
  <c r="U110" i="3" s="1"/>
  <c r="N106" i="3"/>
  <c r="O106" i="3" s="1"/>
  <c r="P106" i="3" s="1"/>
  <c r="S106" i="3" s="1"/>
  <c r="T106" i="3" s="1"/>
  <c r="U106" i="3" s="1"/>
  <c r="N102" i="3"/>
  <c r="O102" i="3" s="1"/>
  <c r="P102" i="3" s="1"/>
  <c r="S102" i="3" s="1"/>
  <c r="T102" i="3" s="1"/>
  <c r="U102" i="3" s="1"/>
  <c r="N98" i="3"/>
  <c r="O98" i="3" s="1"/>
  <c r="P98" i="3" s="1"/>
  <c r="S98" i="3" s="1"/>
  <c r="T98" i="3" s="1"/>
  <c r="U98" i="3" s="1"/>
  <c r="N94" i="3"/>
  <c r="O94" i="3" s="1"/>
  <c r="N90" i="3"/>
  <c r="O90" i="3" s="1"/>
  <c r="P90" i="3" s="1"/>
  <c r="S90" i="3" s="1"/>
  <c r="T90" i="3" s="1"/>
  <c r="U90" i="3" s="1"/>
  <c r="N86" i="3"/>
  <c r="O86" i="3" s="1"/>
  <c r="P86" i="3" s="1"/>
  <c r="S86" i="3" s="1"/>
  <c r="T86" i="3" s="1"/>
  <c r="U86" i="3" s="1"/>
  <c r="N82" i="3"/>
  <c r="O82" i="3" s="1"/>
  <c r="P82" i="3" s="1"/>
  <c r="S82" i="3" s="1"/>
  <c r="T82" i="3" s="1"/>
  <c r="U82" i="3" s="1"/>
  <c r="N78" i="3"/>
  <c r="O78" i="3" s="1"/>
  <c r="N74" i="3"/>
  <c r="O74" i="3" s="1"/>
  <c r="P74" i="3" s="1"/>
  <c r="S74" i="3" s="1"/>
  <c r="T74" i="3" s="1"/>
  <c r="U74" i="3" s="1"/>
  <c r="N70" i="3"/>
  <c r="O70" i="3" s="1"/>
  <c r="P70" i="3" s="1"/>
  <c r="S70" i="3" s="1"/>
  <c r="T70" i="3" s="1"/>
  <c r="U70" i="3" s="1"/>
  <c r="N66" i="3"/>
  <c r="O66" i="3" s="1"/>
  <c r="P66" i="3" s="1"/>
  <c r="S66" i="3" s="1"/>
  <c r="T66" i="3" s="1"/>
  <c r="U66" i="3" s="1"/>
  <c r="N62" i="3"/>
  <c r="O62" i="3" s="1"/>
  <c r="N58" i="3"/>
  <c r="O58" i="3" s="1"/>
  <c r="P58" i="3" s="1"/>
  <c r="S58" i="3" s="1"/>
  <c r="T58" i="3" s="1"/>
  <c r="U58" i="3" s="1"/>
  <c r="N54" i="3"/>
  <c r="O54" i="3" s="1"/>
  <c r="P54" i="3" s="1"/>
  <c r="S54" i="3" s="1"/>
  <c r="T54" i="3" s="1"/>
  <c r="U54" i="3" s="1"/>
  <c r="N50" i="3"/>
  <c r="O50" i="3" s="1"/>
  <c r="P50" i="3" s="1"/>
  <c r="S50" i="3" s="1"/>
  <c r="T50" i="3" s="1"/>
  <c r="U50" i="3" s="1"/>
  <c r="N46" i="3"/>
  <c r="O46" i="3" s="1"/>
  <c r="P46" i="3" s="1"/>
  <c r="S46" i="3" s="1"/>
  <c r="T46" i="3" s="1"/>
  <c r="U46" i="3" s="1"/>
  <c r="N42" i="3"/>
  <c r="O42" i="3" s="1"/>
  <c r="P42" i="3" s="1"/>
  <c r="S42" i="3" s="1"/>
  <c r="T42" i="3" s="1"/>
  <c r="U42" i="3" s="1"/>
  <c r="N38" i="3"/>
  <c r="O38" i="3" s="1"/>
  <c r="P38" i="3" s="1"/>
  <c r="S38" i="3" s="1"/>
  <c r="T38" i="3" s="1"/>
  <c r="U38" i="3" s="1"/>
  <c r="N34" i="3"/>
  <c r="O34" i="3" s="1"/>
  <c r="P34" i="3" s="1"/>
  <c r="S34" i="3" s="1"/>
  <c r="T34" i="3" s="1"/>
  <c r="U34" i="3" s="1"/>
  <c r="N30" i="3"/>
  <c r="O30" i="3" s="1"/>
  <c r="N26" i="3"/>
  <c r="O26" i="3" s="1"/>
  <c r="P26" i="3" s="1"/>
  <c r="S26" i="3" s="1"/>
  <c r="T26" i="3" s="1"/>
  <c r="U26" i="3" s="1"/>
  <c r="N22" i="3"/>
  <c r="O22" i="3" s="1"/>
  <c r="P22" i="3" s="1"/>
  <c r="S22" i="3" s="1"/>
  <c r="T22" i="3" s="1"/>
  <c r="U22" i="3" s="1"/>
  <c r="N18" i="3"/>
  <c r="O18" i="3" s="1"/>
  <c r="P18" i="3" s="1"/>
  <c r="S18" i="3" s="1"/>
  <c r="T18" i="3" s="1"/>
  <c r="U18" i="3" s="1"/>
  <c r="N14" i="3"/>
  <c r="O14" i="3" s="1"/>
  <c r="N10" i="3"/>
  <c r="O10" i="3" s="1"/>
  <c r="P10" i="3" s="1"/>
  <c r="S10" i="3" s="1"/>
  <c r="T10" i="3" s="1"/>
  <c r="U10" i="3" s="1"/>
  <c r="N9" i="3"/>
  <c r="O9" i="3" s="1"/>
  <c r="P9" i="3" s="1"/>
  <c r="S9" i="3" s="1"/>
  <c r="T9" i="3" s="1"/>
  <c r="U9" i="3" s="1"/>
  <c r="N147" i="3"/>
  <c r="O147" i="3" s="1"/>
  <c r="P147" i="3" s="1"/>
  <c r="S147" i="3" s="1"/>
  <c r="T147" i="3" s="1"/>
  <c r="U147" i="3" s="1"/>
  <c r="N143" i="3"/>
  <c r="O143" i="3" s="1"/>
  <c r="P143" i="3" s="1"/>
  <c r="S143" i="3" s="1"/>
  <c r="T143" i="3" s="1"/>
  <c r="U143" i="3" s="1"/>
  <c r="N139" i="3"/>
  <c r="O139" i="3" s="1"/>
  <c r="P139" i="3" s="1"/>
  <c r="S139" i="3" s="1"/>
  <c r="T139" i="3" s="1"/>
  <c r="U139" i="3" s="1"/>
  <c r="N135" i="3"/>
  <c r="O135" i="3" s="1"/>
  <c r="N131" i="3"/>
  <c r="O131" i="3" s="1"/>
  <c r="N127" i="3"/>
  <c r="O127" i="3" s="1"/>
  <c r="P127" i="3" s="1"/>
  <c r="S127" i="3" s="1"/>
  <c r="T127" i="3" s="1"/>
  <c r="U127" i="3" s="1"/>
  <c r="N123" i="3"/>
  <c r="O123" i="3" s="1"/>
  <c r="P123" i="3" s="1"/>
  <c r="S123" i="3" s="1"/>
  <c r="T123" i="3" s="1"/>
  <c r="U123" i="3" s="1"/>
  <c r="N119" i="3"/>
  <c r="O119" i="3" s="1"/>
  <c r="N115" i="3"/>
  <c r="O115" i="3" s="1"/>
  <c r="N111" i="3"/>
  <c r="O111" i="3" s="1"/>
  <c r="P111" i="3" s="1"/>
  <c r="S111" i="3" s="1"/>
  <c r="T111" i="3" s="1"/>
  <c r="U111" i="3" s="1"/>
  <c r="N107" i="3"/>
  <c r="O107" i="3" s="1"/>
  <c r="P107" i="3" s="1"/>
  <c r="S107" i="3" s="1"/>
  <c r="T107" i="3" s="1"/>
  <c r="U107" i="3" s="1"/>
  <c r="N103" i="3"/>
  <c r="O103" i="3" s="1"/>
  <c r="P103" i="3" s="1"/>
  <c r="S103" i="3" s="1"/>
  <c r="T103" i="3" s="1"/>
  <c r="U103" i="3" s="1"/>
  <c r="N99" i="3"/>
  <c r="O99" i="3" s="1"/>
  <c r="P99" i="3" s="1"/>
  <c r="S99" i="3" s="1"/>
  <c r="T99" i="3" s="1"/>
  <c r="U99" i="3" s="1"/>
  <c r="N95" i="3"/>
  <c r="O95" i="3" s="1"/>
  <c r="P95" i="3" s="1"/>
  <c r="S95" i="3" s="1"/>
  <c r="T95" i="3" s="1"/>
  <c r="U95" i="3" s="1"/>
  <c r="N91" i="3"/>
  <c r="O91" i="3" s="1"/>
  <c r="P91" i="3" s="1"/>
  <c r="S91" i="3" s="1"/>
  <c r="T91" i="3" s="1"/>
  <c r="U91" i="3" s="1"/>
  <c r="N87" i="3"/>
  <c r="O87" i="3" s="1"/>
  <c r="N83" i="3"/>
  <c r="O83" i="3" s="1"/>
  <c r="P83" i="3" s="1"/>
  <c r="S83" i="3" s="1"/>
  <c r="T83" i="3" s="1"/>
  <c r="U83" i="3" s="1"/>
  <c r="N79" i="3"/>
  <c r="O79" i="3" s="1"/>
  <c r="P79" i="3" s="1"/>
  <c r="S79" i="3" s="1"/>
  <c r="T79" i="3" s="1"/>
  <c r="U79" i="3" s="1"/>
  <c r="N75" i="3"/>
  <c r="O75" i="3" s="1"/>
  <c r="P75" i="3" s="1"/>
  <c r="S75" i="3" s="1"/>
  <c r="T75" i="3" s="1"/>
  <c r="U75" i="3" s="1"/>
  <c r="N71" i="3"/>
  <c r="O71" i="3" s="1"/>
  <c r="N67" i="3"/>
  <c r="O67" i="3" s="1"/>
  <c r="P67" i="3" s="1"/>
  <c r="S67" i="3" s="1"/>
  <c r="T67" i="3" s="1"/>
  <c r="U67" i="3" s="1"/>
  <c r="N63" i="3"/>
  <c r="O63" i="3" s="1"/>
  <c r="P63" i="3" s="1"/>
  <c r="S63" i="3" s="1"/>
  <c r="T63" i="3" s="1"/>
  <c r="U63" i="3" s="1"/>
  <c r="N59" i="3"/>
  <c r="O59" i="3" s="1"/>
  <c r="P59" i="3" s="1"/>
  <c r="S59" i="3" s="1"/>
  <c r="T59" i="3" s="1"/>
  <c r="U59" i="3" s="1"/>
  <c r="N55" i="3"/>
  <c r="O55" i="3" s="1"/>
  <c r="N51" i="3"/>
  <c r="O51" i="3" s="1"/>
  <c r="P51" i="3" s="1"/>
  <c r="S51" i="3" s="1"/>
  <c r="T51" i="3" s="1"/>
  <c r="U51" i="3" s="1"/>
  <c r="N47" i="3"/>
  <c r="O47" i="3" s="1"/>
  <c r="P47" i="3" s="1"/>
  <c r="S47" i="3" s="1"/>
  <c r="T47" i="3" s="1"/>
  <c r="U47" i="3" s="1"/>
  <c r="N43" i="3"/>
  <c r="O43" i="3" s="1"/>
  <c r="P43" i="3" s="1"/>
  <c r="S43" i="3" s="1"/>
  <c r="T43" i="3" s="1"/>
  <c r="U43" i="3" s="1"/>
  <c r="N39" i="3"/>
  <c r="O39" i="3" s="1"/>
  <c r="N35" i="3"/>
  <c r="O35" i="3" s="1"/>
  <c r="P35" i="3" s="1"/>
  <c r="S35" i="3" s="1"/>
  <c r="T35" i="3" s="1"/>
  <c r="U35" i="3" s="1"/>
  <c r="N31" i="3"/>
  <c r="O31" i="3" s="1"/>
  <c r="P31" i="3" s="1"/>
  <c r="S31" i="3" s="1"/>
  <c r="T31" i="3" s="1"/>
  <c r="U31" i="3" s="1"/>
  <c r="N27" i="3"/>
  <c r="O27" i="3" s="1"/>
  <c r="P27" i="3" s="1"/>
  <c r="S27" i="3" s="1"/>
  <c r="T27" i="3" s="1"/>
  <c r="U27" i="3" s="1"/>
  <c r="N23" i="3"/>
  <c r="O23" i="3" s="1"/>
  <c r="N19" i="3"/>
  <c r="O19" i="3" s="1"/>
  <c r="P19" i="3" s="1"/>
  <c r="S19" i="3" s="1"/>
  <c r="T19" i="3" s="1"/>
  <c r="U19" i="3" s="1"/>
  <c r="N15" i="3"/>
  <c r="O15" i="3" s="1"/>
  <c r="P15" i="3" s="1"/>
  <c r="S15" i="3" s="1"/>
  <c r="T15" i="3" s="1"/>
  <c r="U15" i="3" s="1"/>
  <c r="N11" i="3"/>
  <c r="O11" i="3" s="1"/>
  <c r="P11" i="3" s="1"/>
  <c r="S11" i="3" s="1"/>
  <c r="T11" i="3" s="1"/>
  <c r="U11" i="3" s="1"/>
  <c r="N7" i="3"/>
  <c r="O7" i="3" s="1"/>
  <c r="N200" i="3"/>
  <c r="O200" i="3" s="1"/>
  <c r="P200" i="3" s="1"/>
  <c r="S200" i="3" s="1"/>
  <c r="T200" i="3" s="1"/>
  <c r="U200" i="3" s="1"/>
  <c r="N196" i="3"/>
  <c r="O196" i="3" s="1"/>
  <c r="P196" i="3" s="1"/>
  <c r="S196" i="3" s="1"/>
  <c r="T196" i="3" s="1"/>
  <c r="U196" i="3" s="1"/>
  <c r="N192" i="3"/>
  <c r="O192" i="3" s="1"/>
  <c r="P192" i="3" s="1"/>
  <c r="S192" i="3" s="1"/>
  <c r="T192" i="3" s="1"/>
  <c r="U192" i="3" s="1"/>
  <c r="N188" i="3"/>
  <c r="O188" i="3" s="1"/>
  <c r="P188" i="3" s="1"/>
  <c r="S188" i="3" s="1"/>
  <c r="T188" i="3" s="1"/>
  <c r="U188" i="3" s="1"/>
  <c r="N184" i="3"/>
  <c r="O184" i="3" s="1"/>
  <c r="P184" i="3" s="1"/>
  <c r="S184" i="3" s="1"/>
  <c r="T184" i="3" s="1"/>
  <c r="U184" i="3" s="1"/>
  <c r="N180" i="3"/>
  <c r="O180" i="3" s="1"/>
  <c r="P180" i="3" s="1"/>
  <c r="S180" i="3" s="1"/>
  <c r="T180" i="3" s="1"/>
  <c r="U180" i="3" s="1"/>
  <c r="N176" i="3"/>
  <c r="O176" i="3" s="1"/>
  <c r="P176" i="3" s="1"/>
  <c r="S176" i="3" s="1"/>
  <c r="T176" i="3" s="1"/>
  <c r="U176" i="3" s="1"/>
  <c r="N172" i="3"/>
  <c r="O172" i="3" s="1"/>
  <c r="P172" i="3" s="1"/>
  <c r="S172" i="3" s="1"/>
  <c r="T172" i="3" s="1"/>
  <c r="U172" i="3" s="1"/>
  <c r="N168" i="3"/>
  <c r="O168" i="3" s="1"/>
  <c r="P168" i="3" s="1"/>
  <c r="S168" i="3" s="1"/>
  <c r="T168" i="3" s="1"/>
  <c r="U168" i="3" s="1"/>
  <c r="N164" i="3"/>
  <c r="O164" i="3" s="1"/>
  <c r="P164" i="3" s="1"/>
  <c r="S164" i="3" s="1"/>
  <c r="T164" i="3" s="1"/>
  <c r="U164" i="3" s="1"/>
  <c r="N160" i="3"/>
  <c r="O160" i="3" s="1"/>
  <c r="N156" i="3"/>
  <c r="O156" i="3" s="1"/>
  <c r="N152" i="3"/>
  <c r="O152" i="3" s="1"/>
  <c r="P152" i="3" s="1"/>
  <c r="S152" i="3" s="1"/>
  <c r="T152" i="3" s="1"/>
  <c r="U152" i="3" s="1"/>
  <c r="N148" i="3"/>
  <c r="O148" i="3" s="1"/>
  <c r="P148" i="3" s="1"/>
  <c r="S148" i="3" s="1"/>
  <c r="T148" i="3" s="1"/>
  <c r="U148" i="3" s="1"/>
  <c r="N144" i="3"/>
  <c r="O144" i="3" s="1"/>
  <c r="P144" i="3" s="1"/>
  <c r="S144" i="3" s="1"/>
  <c r="T144" i="3" s="1"/>
  <c r="U144" i="3" s="1"/>
  <c r="N140" i="3"/>
  <c r="O140" i="3" s="1"/>
  <c r="P140" i="3" s="1"/>
  <c r="S140" i="3" s="1"/>
  <c r="T140" i="3" s="1"/>
  <c r="U140" i="3" s="1"/>
  <c r="N136" i="3"/>
  <c r="O136" i="3" s="1"/>
  <c r="P136" i="3" s="1"/>
  <c r="S136" i="3" s="1"/>
  <c r="T136" i="3" s="1"/>
  <c r="U136" i="3" s="1"/>
  <c r="N132" i="3"/>
  <c r="O132" i="3" s="1"/>
  <c r="P132" i="3" s="1"/>
  <c r="S132" i="3" s="1"/>
  <c r="T132" i="3" s="1"/>
  <c r="U132" i="3" s="1"/>
  <c r="N128" i="3"/>
  <c r="O128" i="3" s="1"/>
  <c r="N124" i="3"/>
  <c r="O124" i="3" s="1"/>
  <c r="N120" i="3"/>
  <c r="O120" i="3" s="1"/>
  <c r="N116" i="3"/>
  <c r="O116" i="3" s="1"/>
  <c r="P116" i="3" s="1"/>
  <c r="S116" i="3" s="1"/>
  <c r="T116" i="3" s="1"/>
  <c r="U116" i="3" s="1"/>
  <c r="N112" i="3"/>
  <c r="O112" i="3" s="1"/>
  <c r="N108" i="3"/>
  <c r="O108" i="3" s="1"/>
  <c r="N104" i="3"/>
  <c r="O104" i="3" s="1"/>
  <c r="P104" i="3" s="1"/>
  <c r="S104" i="3" s="1"/>
  <c r="T104" i="3" s="1"/>
  <c r="U104" i="3" s="1"/>
  <c r="N100" i="3"/>
  <c r="O100" i="3" s="1"/>
  <c r="P100" i="3" s="1"/>
  <c r="S100" i="3" s="1"/>
  <c r="T100" i="3" s="1"/>
  <c r="U100" i="3" s="1"/>
  <c r="N96" i="3"/>
  <c r="O96" i="3" s="1"/>
  <c r="N92" i="3"/>
  <c r="O92" i="3" s="1"/>
  <c r="P92" i="3" s="1"/>
  <c r="S92" i="3" s="1"/>
  <c r="T92" i="3" s="1"/>
  <c r="U92" i="3" s="1"/>
  <c r="N88" i="3"/>
  <c r="O88" i="3" s="1"/>
  <c r="P88" i="3" s="1"/>
  <c r="S88" i="3" s="1"/>
  <c r="T88" i="3" s="1"/>
  <c r="U88" i="3" s="1"/>
  <c r="N84" i="3"/>
  <c r="O84" i="3" s="1"/>
  <c r="P84" i="3" s="1"/>
  <c r="S84" i="3" s="1"/>
  <c r="T84" i="3" s="1"/>
  <c r="U84" i="3" s="1"/>
  <c r="N80" i="3"/>
  <c r="O80" i="3" s="1"/>
  <c r="P80" i="3" s="1"/>
  <c r="S80" i="3" s="1"/>
  <c r="T80" i="3" s="1"/>
  <c r="U80" i="3" s="1"/>
  <c r="N76" i="3"/>
  <c r="O76" i="3" s="1"/>
  <c r="P76" i="3" s="1"/>
  <c r="S76" i="3" s="1"/>
  <c r="T76" i="3" s="1"/>
  <c r="U76" i="3" s="1"/>
  <c r="N72" i="3"/>
  <c r="O72" i="3" s="1"/>
  <c r="P72" i="3" s="1"/>
  <c r="S72" i="3" s="1"/>
  <c r="T72" i="3" s="1"/>
  <c r="U72" i="3" s="1"/>
  <c r="N68" i="3"/>
  <c r="O68" i="3" s="1"/>
  <c r="P68" i="3" s="1"/>
  <c r="S68" i="3" s="1"/>
  <c r="T68" i="3" s="1"/>
  <c r="U68" i="3" s="1"/>
  <c r="N64" i="3"/>
  <c r="O64" i="3" s="1"/>
  <c r="N60" i="3"/>
  <c r="O60" i="3" s="1"/>
  <c r="P60" i="3" s="1"/>
  <c r="S60" i="3" s="1"/>
  <c r="T60" i="3" s="1"/>
  <c r="U60" i="3" s="1"/>
  <c r="N56" i="3"/>
  <c r="O56" i="3" s="1"/>
  <c r="P56" i="3" s="1"/>
  <c r="S56" i="3" s="1"/>
  <c r="T56" i="3" s="1"/>
  <c r="U56" i="3" s="1"/>
  <c r="N52" i="3"/>
  <c r="O52" i="3" s="1"/>
  <c r="P52" i="3" s="1"/>
  <c r="S52" i="3" s="1"/>
  <c r="T52" i="3" s="1"/>
  <c r="U52" i="3" s="1"/>
  <c r="N48" i="3"/>
  <c r="O48" i="3" s="1"/>
  <c r="P48" i="3" s="1"/>
  <c r="S48" i="3" s="1"/>
  <c r="T48" i="3" s="1"/>
  <c r="U48" i="3" s="1"/>
  <c r="N44" i="3"/>
  <c r="O44" i="3" s="1"/>
  <c r="N40" i="3"/>
  <c r="O40" i="3" s="1"/>
  <c r="P40" i="3" s="1"/>
  <c r="S40" i="3" s="1"/>
  <c r="T40" i="3" s="1"/>
  <c r="U40" i="3" s="1"/>
  <c r="N36" i="3"/>
  <c r="O36" i="3" s="1"/>
  <c r="P36" i="3" s="1"/>
  <c r="S36" i="3" s="1"/>
  <c r="T36" i="3" s="1"/>
  <c r="U36" i="3" s="1"/>
  <c r="N32" i="3"/>
  <c r="O32" i="3" s="1"/>
  <c r="N28" i="3"/>
  <c r="O28" i="3" s="1"/>
  <c r="P28" i="3" s="1"/>
  <c r="S28" i="3" s="1"/>
  <c r="T28" i="3" s="1"/>
  <c r="U28" i="3" s="1"/>
  <c r="N24" i="3"/>
  <c r="O24" i="3" s="1"/>
  <c r="P24" i="3" s="1"/>
  <c r="S24" i="3" s="1"/>
  <c r="T24" i="3" s="1"/>
  <c r="U24" i="3" s="1"/>
  <c r="N20" i="3"/>
  <c r="O20" i="3" s="1"/>
  <c r="P20" i="3" s="1"/>
  <c r="S20" i="3" s="1"/>
  <c r="T20" i="3" s="1"/>
  <c r="U20" i="3" s="1"/>
  <c r="N16" i="3"/>
  <c r="O16" i="3" s="1"/>
  <c r="N12" i="3"/>
  <c r="O12" i="3" s="1"/>
  <c r="P12" i="3" s="1"/>
  <c r="S12" i="3" s="1"/>
  <c r="T12" i="3" s="1"/>
  <c r="U12" i="3" s="1"/>
  <c r="N6" i="3"/>
  <c r="O6" i="3" s="1"/>
  <c r="G32" i="6"/>
  <c r="L158" i="4"/>
  <c r="N158" i="4" s="1"/>
  <c r="O158" i="4" s="1"/>
  <c r="P158" i="4" s="1"/>
  <c r="L150" i="4"/>
  <c r="N150" i="4" s="1"/>
  <c r="O150" i="4" s="1"/>
  <c r="P150" i="4" s="1"/>
  <c r="L142" i="4"/>
  <c r="N142" i="4" s="1"/>
  <c r="O142" i="4" s="1"/>
  <c r="P142" i="4" s="1"/>
  <c r="L134" i="4"/>
  <c r="N134" i="4" s="1"/>
  <c r="O134" i="4" s="1"/>
  <c r="P134" i="4" s="1"/>
  <c r="L126" i="4"/>
  <c r="N126" i="4" s="1"/>
  <c r="O126" i="4" s="1"/>
  <c r="P126" i="4" s="1"/>
  <c r="L118" i="4"/>
  <c r="N118" i="4" s="1"/>
  <c r="O118" i="4" s="1"/>
  <c r="P118" i="4" s="1"/>
  <c r="L110" i="4"/>
  <c r="N110" i="4" s="1"/>
  <c r="O110" i="4" s="1"/>
  <c r="P110" i="4" s="1"/>
  <c r="L102" i="4"/>
  <c r="N102" i="4" s="1"/>
  <c r="O102" i="4" s="1"/>
  <c r="P102" i="4" s="1"/>
  <c r="L94" i="4"/>
  <c r="N94" i="4" s="1"/>
  <c r="O94" i="4" s="1"/>
  <c r="P94" i="4" s="1"/>
  <c r="L86" i="4"/>
  <c r="N86" i="4" s="1"/>
  <c r="O86" i="4" s="1"/>
  <c r="P86" i="4" s="1"/>
  <c r="L78" i="4"/>
  <c r="N78" i="4" s="1"/>
  <c r="O78" i="4" s="1"/>
  <c r="P78" i="4" s="1"/>
  <c r="L70" i="4"/>
  <c r="N70" i="4" s="1"/>
  <c r="O70" i="4" s="1"/>
  <c r="P70" i="4" s="1"/>
  <c r="L62" i="4"/>
  <c r="N62" i="4" s="1"/>
  <c r="O62" i="4" s="1"/>
  <c r="P62" i="4" s="1"/>
  <c r="L54" i="4"/>
  <c r="N54" i="4" s="1"/>
  <c r="O54" i="4" s="1"/>
  <c r="P54" i="4" s="1"/>
  <c r="L46" i="4"/>
  <c r="N46" i="4" s="1"/>
  <c r="O46" i="4" s="1"/>
  <c r="P46" i="4" s="1"/>
  <c r="L38" i="4"/>
  <c r="N38" i="4" s="1"/>
  <c r="O38" i="4" s="1"/>
  <c r="P38" i="4" s="1"/>
  <c r="L30" i="4"/>
  <c r="N30" i="4" s="1"/>
  <c r="O30" i="4" s="1"/>
  <c r="P30" i="4" s="1"/>
  <c r="L22" i="4"/>
  <c r="N22" i="4" s="1"/>
  <c r="O22" i="4" s="1"/>
  <c r="P22" i="4" s="1"/>
  <c r="L14" i="4"/>
  <c r="N14" i="4" s="1"/>
  <c r="O14" i="4" s="1"/>
  <c r="P14" i="4" s="1"/>
  <c r="L68" i="4"/>
  <c r="N68" i="4" s="1"/>
  <c r="O68" i="4" s="1"/>
  <c r="P68" i="4" s="1"/>
  <c r="L60" i="4"/>
  <c r="N60" i="4" s="1"/>
  <c r="O60" i="4" s="1"/>
  <c r="P60" i="4" s="1"/>
  <c r="L161" i="4"/>
  <c r="N161" i="4" s="1"/>
  <c r="O161" i="4" s="1"/>
  <c r="P161" i="4" s="1"/>
  <c r="L33" i="4"/>
  <c r="N33" i="4" s="1"/>
  <c r="O33" i="4" s="1"/>
  <c r="P33" i="4" s="1"/>
  <c r="L18" i="4"/>
  <c r="N18" i="4" s="1"/>
  <c r="O18" i="4" s="1"/>
  <c r="P18" i="4" s="1"/>
  <c r="L17" i="4"/>
  <c r="N17" i="4" s="1"/>
  <c r="O17" i="4" s="1"/>
  <c r="P17" i="4" s="1"/>
  <c r="L160" i="4"/>
  <c r="N160" i="4" s="1"/>
  <c r="O160" i="4" s="1"/>
  <c r="P160" i="4" s="1"/>
  <c r="F12" i="4"/>
  <c r="L189" i="4"/>
  <c r="N189" i="4" s="1"/>
  <c r="O189" i="4" s="1"/>
  <c r="P189" i="4" s="1"/>
  <c r="L188" i="4"/>
  <c r="N188" i="4" s="1"/>
  <c r="O188" i="4" s="1"/>
  <c r="P188" i="4" s="1"/>
  <c r="F7" i="4"/>
  <c r="F133" i="3"/>
  <c r="F165" i="4"/>
  <c r="F197" i="3"/>
  <c r="F124" i="3"/>
  <c r="F67" i="3"/>
  <c r="F13" i="3"/>
  <c r="L146" i="4"/>
  <c r="N146" i="4" s="1"/>
  <c r="O146" i="4" s="1"/>
  <c r="P146" i="4" s="1"/>
  <c r="L145" i="4"/>
  <c r="N145" i="4" s="1"/>
  <c r="O145" i="4" s="1"/>
  <c r="P145" i="4" s="1"/>
  <c r="F140" i="4"/>
  <c r="L139" i="4"/>
  <c r="N139" i="4" s="1"/>
  <c r="O139" i="4" s="1"/>
  <c r="P139" i="4" s="1"/>
  <c r="F135" i="4"/>
  <c r="L119" i="4"/>
  <c r="N119" i="4" s="1"/>
  <c r="O119" i="4" s="1"/>
  <c r="P119" i="4" s="1"/>
  <c r="L112" i="4"/>
  <c r="N112" i="4" s="1"/>
  <c r="O112" i="4" s="1"/>
  <c r="P112" i="4" s="1"/>
  <c r="F76" i="4"/>
  <c r="F71" i="4"/>
  <c r="L69" i="4"/>
  <c r="N69" i="4" s="1"/>
  <c r="O69" i="4" s="1"/>
  <c r="P69" i="4" s="1"/>
  <c r="L39" i="4"/>
  <c r="N39" i="4" s="1"/>
  <c r="O39" i="4" s="1"/>
  <c r="P39" i="4" s="1"/>
  <c r="F189" i="3"/>
  <c r="F136" i="3"/>
  <c r="F125" i="3"/>
  <c r="L185" i="4"/>
  <c r="N185" i="4" s="1"/>
  <c r="O185" i="4" s="1"/>
  <c r="P185" i="4" s="1"/>
  <c r="L173" i="4"/>
  <c r="N173" i="4" s="1"/>
  <c r="O173" i="4" s="1"/>
  <c r="P173" i="4" s="1"/>
  <c r="L151" i="4"/>
  <c r="N151" i="4" s="1"/>
  <c r="O151" i="4" s="1"/>
  <c r="P151" i="4" s="1"/>
  <c r="L101" i="4"/>
  <c r="N101" i="4" s="1"/>
  <c r="O101" i="4" s="1"/>
  <c r="P101" i="4" s="1"/>
  <c r="L59" i="4"/>
  <c r="N59" i="4" s="1"/>
  <c r="O59" i="4" s="1"/>
  <c r="P59" i="4" s="1"/>
  <c r="F185" i="3"/>
  <c r="F132" i="3"/>
  <c r="F29" i="3"/>
  <c r="L198" i="4"/>
  <c r="N198" i="4" s="1"/>
  <c r="O198" i="4" s="1"/>
  <c r="P198" i="4" s="1"/>
  <c r="L100" i="4"/>
  <c r="N100" i="4" s="1"/>
  <c r="O100" i="4" s="1"/>
  <c r="P100" i="4" s="1"/>
  <c r="L165" i="4"/>
  <c r="N165" i="4" s="1"/>
  <c r="O165" i="4" s="1"/>
  <c r="P165" i="4" s="1"/>
  <c r="L53" i="4"/>
  <c r="N53" i="4" s="1"/>
  <c r="O53" i="4" s="1"/>
  <c r="P53" i="4" s="1"/>
  <c r="L23" i="4"/>
  <c r="N23" i="4" s="1"/>
  <c r="O23" i="4" s="1"/>
  <c r="P23" i="4" s="1"/>
  <c r="L135" i="4"/>
  <c r="N135" i="4" s="1"/>
  <c r="O135" i="4" s="1"/>
  <c r="P135" i="4" s="1"/>
  <c r="L107" i="4"/>
  <c r="N107" i="4" s="1"/>
  <c r="O107" i="4" s="1"/>
  <c r="P107" i="4" s="1"/>
  <c r="L92" i="4"/>
  <c r="N92" i="4" s="1"/>
  <c r="O92" i="4" s="1"/>
  <c r="P92" i="4" s="1"/>
  <c r="L91" i="4"/>
  <c r="N91" i="4" s="1"/>
  <c r="O91" i="4" s="1"/>
  <c r="P91" i="4" s="1"/>
  <c r="L85" i="4"/>
  <c r="N85" i="4" s="1"/>
  <c r="O85" i="4" s="1"/>
  <c r="P85" i="4" s="1"/>
  <c r="L72" i="4"/>
  <c r="N72" i="4" s="1"/>
  <c r="O72" i="4" s="1"/>
  <c r="P72" i="4" s="1"/>
  <c r="L71" i="4"/>
  <c r="N71" i="4" s="1"/>
  <c r="O71" i="4" s="1"/>
  <c r="P71" i="4" s="1"/>
  <c r="L7" i="4"/>
  <c r="N7" i="4" s="1"/>
  <c r="O7" i="4" s="1"/>
  <c r="P7" i="4" s="1"/>
  <c r="L129" i="4"/>
  <c r="N129" i="4" s="1"/>
  <c r="O129" i="4" s="1"/>
  <c r="P129" i="4" s="1"/>
  <c r="L114" i="4"/>
  <c r="N114" i="4" s="1"/>
  <c r="O114" i="4" s="1"/>
  <c r="P114" i="4" s="1"/>
  <c r="L113" i="4"/>
  <c r="N113" i="4" s="1"/>
  <c r="O113" i="4" s="1"/>
  <c r="P113" i="4" s="1"/>
  <c r="L197" i="4"/>
  <c r="N197" i="4" s="1"/>
  <c r="O197" i="4" s="1"/>
  <c r="P197" i="4" s="1"/>
  <c r="L181" i="4"/>
  <c r="N181" i="4" s="1"/>
  <c r="O181" i="4" s="1"/>
  <c r="P181" i="4" s="1"/>
  <c r="L172" i="4"/>
  <c r="N172" i="4" s="1"/>
  <c r="O172" i="4" s="1"/>
  <c r="P172" i="4" s="1"/>
  <c r="L144" i="4"/>
  <c r="N144" i="4" s="1"/>
  <c r="O144" i="4" s="1"/>
  <c r="P144" i="4" s="1"/>
  <c r="L133" i="4"/>
  <c r="N133" i="4" s="1"/>
  <c r="O133" i="4" s="1"/>
  <c r="P133" i="4" s="1"/>
  <c r="L104" i="4"/>
  <c r="N104" i="4" s="1"/>
  <c r="O104" i="4" s="1"/>
  <c r="P104" i="4" s="1"/>
  <c r="L103" i="4"/>
  <c r="N103" i="4" s="1"/>
  <c r="O103" i="4" s="1"/>
  <c r="P103" i="4" s="1"/>
  <c r="L97" i="4"/>
  <c r="N97" i="4" s="1"/>
  <c r="O97" i="4" s="1"/>
  <c r="P97" i="4" s="1"/>
  <c r="L90" i="4"/>
  <c r="N90" i="4" s="1"/>
  <c r="O90" i="4" s="1"/>
  <c r="P90" i="4" s="1"/>
  <c r="L65" i="4"/>
  <c r="N65" i="4" s="1"/>
  <c r="O65" i="4" s="1"/>
  <c r="P65" i="4" s="1"/>
  <c r="L58" i="4"/>
  <c r="N58" i="4" s="1"/>
  <c r="O58" i="4" s="1"/>
  <c r="P58" i="4" s="1"/>
  <c r="L43" i="4"/>
  <c r="N43" i="4" s="1"/>
  <c r="O43" i="4" s="1"/>
  <c r="P43" i="4" s="1"/>
  <c r="L37" i="4"/>
  <c r="N37" i="4" s="1"/>
  <c r="O37" i="4" s="1"/>
  <c r="P37" i="4" s="1"/>
  <c r="L16" i="4"/>
  <c r="N16" i="4" s="1"/>
  <c r="O16" i="4" s="1"/>
  <c r="P16" i="4" s="1"/>
  <c r="L195" i="4"/>
  <c r="N195" i="4" s="1"/>
  <c r="O195" i="4" s="1"/>
  <c r="P195" i="4" s="1"/>
  <c r="L194" i="4"/>
  <c r="N194" i="4" s="1"/>
  <c r="O194" i="4" s="1"/>
  <c r="P194" i="4" s="1"/>
  <c r="L178" i="4"/>
  <c r="N178" i="4" s="1"/>
  <c r="O178" i="4" s="1"/>
  <c r="P178" i="4" s="1"/>
  <c r="L177" i="4"/>
  <c r="N177" i="4" s="1"/>
  <c r="O177" i="4" s="1"/>
  <c r="P177" i="4" s="1"/>
  <c r="L170" i="4"/>
  <c r="N170" i="4" s="1"/>
  <c r="O170" i="4" s="1"/>
  <c r="P170" i="4" s="1"/>
  <c r="L169" i="4"/>
  <c r="N169" i="4" s="1"/>
  <c r="O169" i="4" s="1"/>
  <c r="P169" i="4" s="1"/>
  <c r="L164" i="4"/>
  <c r="N164" i="4" s="1"/>
  <c r="O164" i="4" s="1"/>
  <c r="P164" i="4" s="1"/>
  <c r="L156" i="4"/>
  <c r="N156" i="4" s="1"/>
  <c r="O156" i="4" s="1"/>
  <c r="P156" i="4" s="1"/>
  <c r="L155" i="4"/>
  <c r="N155" i="4" s="1"/>
  <c r="O155" i="4" s="1"/>
  <c r="P155" i="4" s="1"/>
  <c r="L149" i="4"/>
  <c r="N149" i="4" s="1"/>
  <c r="O149" i="4" s="1"/>
  <c r="P149" i="4" s="1"/>
  <c r="L136" i="4"/>
  <c r="N136" i="4" s="1"/>
  <c r="O136" i="4" s="1"/>
  <c r="P136" i="4" s="1"/>
  <c r="L132" i="4"/>
  <c r="N132" i="4" s="1"/>
  <c r="O132" i="4" s="1"/>
  <c r="P132" i="4" s="1"/>
  <c r="L124" i="4"/>
  <c r="N124" i="4" s="1"/>
  <c r="O124" i="4" s="1"/>
  <c r="P124" i="4" s="1"/>
  <c r="L123" i="4"/>
  <c r="N123" i="4" s="1"/>
  <c r="O123" i="4" s="1"/>
  <c r="P123" i="4" s="1"/>
  <c r="L117" i="4"/>
  <c r="N117" i="4" s="1"/>
  <c r="O117" i="4" s="1"/>
  <c r="P117" i="4" s="1"/>
  <c r="L87" i="4"/>
  <c r="N87" i="4" s="1"/>
  <c r="O87" i="4" s="1"/>
  <c r="P87" i="4" s="1"/>
  <c r="L82" i="4"/>
  <c r="N82" i="4" s="1"/>
  <c r="O82" i="4" s="1"/>
  <c r="P82" i="4" s="1"/>
  <c r="L81" i="4"/>
  <c r="N81" i="4" s="1"/>
  <c r="O81" i="4" s="1"/>
  <c r="P81" i="4" s="1"/>
  <c r="L75" i="4"/>
  <c r="N75" i="4" s="1"/>
  <c r="O75" i="4" s="1"/>
  <c r="P75" i="4" s="1"/>
  <c r="L55" i="4"/>
  <c r="N55" i="4" s="1"/>
  <c r="O55" i="4" s="1"/>
  <c r="P55" i="4" s="1"/>
  <c r="L50" i="4"/>
  <c r="N50" i="4" s="1"/>
  <c r="O50" i="4" s="1"/>
  <c r="P50" i="4" s="1"/>
  <c r="L49" i="4"/>
  <c r="N49" i="4" s="1"/>
  <c r="O49" i="4" s="1"/>
  <c r="P49" i="4" s="1"/>
  <c r="L36" i="4"/>
  <c r="N36" i="4" s="1"/>
  <c r="O36" i="4" s="1"/>
  <c r="P36" i="4" s="1"/>
  <c r="L28" i="4"/>
  <c r="N28" i="4" s="1"/>
  <c r="O28" i="4" s="1"/>
  <c r="P28" i="4" s="1"/>
  <c r="L27" i="4"/>
  <c r="N27" i="4" s="1"/>
  <c r="O27" i="4" s="1"/>
  <c r="P27" i="4" s="1"/>
  <c r="L21" i="4"/>
  <c r="N21" i="4" s="1"/>
  <c r="O21" i="4" s="1"/>
  <c r="P21" i="4" s="1"/>
  <c r="L8" i="4"/>
  <c r="N8" i="4" s="1"/>
  <c r="O8" i="4" s="1"/>
  <c r="P8" i="4" s="1"/>
  <c r="L192" i="4"/>
  <c r="N192" i="4" s="1"/>
  <c r="O192" i="4" s="1"/>
  <c r="P192" i="4" s="1"/>
  <c r="L191" i="4"/>
  <c r="N191" i="4" s="1"/>
  <c r="O191" i="4" s="1"/>
  <c r="P191" i="4" s="1"/>
  <c r="L176" i="4"/>
  <c r="N176" i="4" s="1"/>
  <c r="O176" i="4" s="1"/>
  <c r="P176" i="4" s="1"/>
  <c r="L168" i="4"/>
  <c r="N168" i="4" s="1"/>
  <c r="O168" i="4" s="1"/>
  <c r="P168" i="4" s="1"/>
  <c r="L162" i="4"/>
  <c r="N162" i="4" s="1"/>
  <c r="O162" i="4" s="1"/>
  <c r="P162" i="4" s="1"/>
  <c r="L154" i="4"/>
  <c r="N154" i="4" s="1"/>
  <c r="O154" i="4" s="1"/>
  <c r="P154" i="4" s="1"/>
  <c r="L122" i="4"/>
  <c r="N122" i="4" s="1"/>
  <c r="O122" i="4" s="1"/>
  <c r="P122" i="4" s="1"/>
  <c r="L80" i="4"/>
  <c r="N80" i="4" s="1"/>
  <c r="O80" i="4" s="1"/>
  <c r="P80" i="4" s="1"/>
  <c r="L48" i="4"/>
  <c r="N48" i="4" s="1"/>
  <c r="O48" i="4" s="1"/>
  <c r="P48" i="4" s="1"/>
  <c r="L40" i="4"/>
  <c r="N40" i="4" s="1"/>
  <c r="O40" i="4" s="1"/>
  <c r="P40" i="4" s="1"/>
  <c r="L26" i="4"/>
  <c r="N26" i="4" s="1"/>
  <c r="O26" i="4" s="1"/>
  <c r="P26" i="4" s="1"/>
  <c r="F82" i="4"/>
  <c r="F82" i="3"/>
  <c r="F74" i="4"/>
  <c r="F74" i="3"/>
  <c r="F62" i="4"/>
  <c r="F62" i="3"/>
  <c r="F54" i="4"/>
  <c r="F54" i="3"/>
  <c r="F42" i="4"/>
  <c r="F42" i="3"/>
  <c r="F10" i="4"/>
  <c r="F10" i="3"/>
  <c r="F122" i="3"/>
  <c r="F121" i="4"/>
  <c r="F121" i="3"/>
  <c r="F101" i="3"/>
  <c r="F101" i="4"/>
  <c r="F97" i="4"/>
  <c r="F97" i="3"/>
  <c r="F93" i="4"/>
  <c r="F93" i="3"/>
  <c r="F89" i="4"/>
  <c r="F89" i="3"/>
  <c r="F85" i="4"/>
  <c r="F85" i="3"/>
  <c r="F81" i="3"/>
  <c r="F81" i="4"/>
  <c r="F77" i="4"/>
  <c r="F77" i="3"/>
  <c r="F73" i="4"/>
  <c r="F73" i="3"/>
  <c r="F69" i="4"/>
  <c r="F69" i="3"/>
  <c r="F65" i="4"/>
  <c r="F65" i="3"/>
  <c r="F61" i="4"/>
  <c r="F61" i="3"/>
  <c r="F57" i="4"/>
  <c r="F57" i="3"/>
  <c r="F53" i="4"/>
  <c r="F53" i="3"/>
  <c r="F49" i="4"/>
  <c r="F49" i="3"/>
  <c r="F45" i="4"/>
  <c r="F45" i="3"/>
  <c r="F41" i="4"/>
  <c r="F41" i="3"/>
  <c r="F37" i="3"/>
  <c r="F37" i="4"/>
  <c r="F33" i="4"/>
  <c r="F33" i="3"/>
  <c r="F25" i="4"/>
  <c r="F25" i="3"/>
  <c r="F21" i="4"/>
  <c r="F21" i="3"/>
  <c r="F17" i="3"/>
  <c r="F17" i="4"/>
  <c r="F9" i="4"/>
  <c r="F9" i="3"/>
  <c r="F200" i="3"/>
  <c r="F195" i="3"/>
  <c r="F192" i="3"/>
  <c r="F186" i="3"/>
  <c r="F142" i="3"/>
  <c r="F130" i="3"/>
  <c r="F128" i="3"/>
  <c r="F115" i="3"/>
  <c r="F113" i="3"/>
  <c r="F110" i="3"/>
  <c r="F105" i="3"/>
  <c r="F99" i="3"/>
  <c r="F94" i="3"/>
  <c r="F59" i="3"/>
  <c r="F198" i="4"/>
  <c r="F169" i="4"/>
  <c r="F120" i="4"/>
  <c r="F56" i="4"/>
  <c r="F118" i="4"/>
  <c r="F118" i="3"/>
  <c r="F90" i="4"/>
  <c r="F90" i="3"/>
  <c r="F70" i="4"/>
  <c r="F70" i="3"/>
  <c r="F30" i="4"/>
  <c r="F30" i="3"/>
  <c r="F14" i="4"/>
  <c r="F14" i="3"/>
  <c r="F104" i="4"/>
  <c r="F104" i="3"/>
  <c r="F100" i="4"/>
  <c r="F100" i="3"/>
  <c r="F96" i="4"/>
  <c r="F96" i="3"/>
  <c r="F92" i="4"/>
  <c r="F92" i="3"/>
  <c r="F88" i="4"/>
  <c r="F88" i="3"/>
  <c r="F84" i="4"/>
  <c r="F84" i="3"/>
  <c r="F80" i="4"/>
  <c r="F80" i="3"/>
  <c r="F72" i="4"/>
  <c r="F72" i="3"/>
  <c r="F68" i="4"/>
  <c r="F68" i="3"/>
  <c r="F64" i="4"/>
  <c r="F64" i="3"/>
  <c r="F60" i="4"/>
  <c r="F60" i="3"/>
  <c r="F52" i="4"/>
  <c r="F52" i="3"/>
  <c r="F48" i="4"/>
  <c r="F48" i="3"/>
  <c r="F44" i="4"/>
  <c r="F44" i="3"/>
  <c r="F40" i="4"/>
  <c r="F40" i="3"/>
  <c r="F32" i="4"/>
  <c r="F32" i="3"/>
  <c r="F28" i="4"/>
  <c r="F28" i="3"/>
  <c r="F24" i="3"/>
  <c r="F24" i="4"/>
  <c r="F16" i="4"/>
  <c r="F16" i="3"/>
  <c r="F8" i="4"/>
  <c r="F8" i="3"/>
  <c r="F193" i="3"/>
  <c r="F190" i="3"/>
  <c r="F143" i="3"/>
  <c r="F139" i="3"/>
  <c r="F137" i="3"/>
  <c r="F134" i="3"/>
  <c r="F126" i="3"/>
  <c r="F119" i="3"/>
  <c r="F117" i="3"/>
  <c r="F116" i="3"/>
  <c r="F111" i="3"/>
  <c r="F51" i="3"/>
  <c r="F36" i="3"/>
  <c r="F20" i="3"/>
  <c r="F173" i="4"/>
  <c r="F106" i="4"/>
  <c r="F106" i="3"/>
  <c r="F98" i="4"/>
  <c r="F98" i="3"/>
  <c r="F86" i="4"/>
  <c r="F86" i="3"/>
  <c r="F78" i="4"/>
  <c r="F78" i="3"/>
  <c r="F66" i="3"/>
  <c r="F66" i="4"/>
  <c r="F58" i="4"/>
  <c r="F58" i="3"/>
  <c r="F50" i="4"/>
  <c r="F50" i="3"/>
  <c r="F46" i="4"/>
  <c r="F46" i="3"/>
  <c r="F34" i="4"/>
  <c r="F34" i="3"/>
  <c r="F26" i="4"/>
  <c r="F26" i="3"/>
  <c r="F18" i="4"/>
  <c r="F18" i="3"/>
  <c r="F194" i="3"/>
  <c r="F138" i="3"/>
  <c r="F127" i="4"/>
  <c r="F127" i="3"/>
  <c r="F123" i="4"/>
  <c r="F123" i="3"/>
  <c r="F107" i="4"/>
  <c r="F107" i="3"/>
  <c r="F103" i="4"/>
  <c r="F103" i="3"/>
  <c r="F95" i="4"/>
  <c r="F95" i="3"/>
  <c r="F87" i="4"/>
  <c r="F87" i="3"/>
  <c r="F83" i="4"/>
  <c r="F83" i="3"/>
  <c r="F79" i="4"/>
  <c r="F79" i="3"/>
  <c r="F63" i="4"/>
  <c r="F63" i="3"/>
  <c r="F55" i="4"/>
  <c r="F55" i="3"/>
  <c r="F47" i="4"/>
  <c r="F47" i="3"/>
  <c r="F39" i="4"/>
  <c r="F39" i="3"/>
  <c r="F35" i="4"/>
  <c r="F35" i="3"/>
  <c r="F31" i="4"/>
  <c r="F31" i="3"/>
  <c r="F23" i="4"/>
  <c r="F23" i="3"/>
  <c r="F19" i="4"/>
  <c r="F19" i="3"/>
  <c r="F15" i="4"/>
  <c r="F15" i="3"/>
  <c r="F199" i="3"/>
  <c r="F196" i="3"/>
  <c r="F191" i="3"/>
  <c r="F188" i="3"/>
  <c r="F187" i="3"/>
  <c r="F184" i="3"/>
  <c r="F183" i="3"/>
  <c r="F182" i="3"/>
  <c r="F181" i="3"/>
  <c r="F180" i="3"/>
  <c r="F179" i="3"/>
  <c r="F178" i="3"/>
  <c r="F177" i="3"/>
  <c r="F176" i="3"/>
  <c r="F175" i="3"/>
  <c r="F174" i="3"/>
  <c r="F172" i="3"/>
  <c r="F171" i="3"/>
  <c r="F170" i="3"/>
  <c r="F168" i="3"/>
  <c r="F167" i="3"/>
  <c r="F166" i="3"/>
  <c r="F164" i="3"/>
  <c r="F163" i="3"/>
  <c r="F162" i="3"/>
  <c r="F161" i="3"/>
  <c r="F160" i="3"/>
  <c r="F159" i="3"/>
  <c r="F158" i="3"/>
  <c r="F157" i="3"/>
  <c r="F156" i="3"/>
  <c r="F155" i="3"/>
  <c r="F154" i="3"/>
  <c r="F153" i="3"/>
  <c r="F152" i="3"/>
  <c r="F151" i="3"/>
  <c r="F150" i="3"/>
  <c r="F149" i="3"/>
  <c r="F148" i="3"/>
  <c r="F147" i="3"/>
  <c r="F146" i="3"/>
  <c r="F145" i="3"/>
  <c r="F144" i="3"/>
  <c r="F141" i="3"/>
  <c r="F131" i="3"/>
  <c r="F129" i="3"/>
  <c r="F114" i="3"/>
  <c r="F112" i="3"/>
  <c r="F109" i="3"/>
  <c r="F108" i="3"/>
  <c r="F102" i="3"/>
  <c r="F75" i="3"/>
  <c r="F43" i="3"/>
  <c r="F38" i="3"/>
  <c r="F27" i="3"/>
  <c r="F22" i="3"/>
  <c r="F11" i="3"/>
  <c r="F91" i="4"/>
  <c r="L200" i="4"/>
  <c r="N200" i="4" s="1"/>
  <c r="O200" i="4" s="1"/>
  <c r="P200" i="4" s="1"/>
  <c r="L193" i="4"/>
  <c r="N193" i="4" s="1"/>
  <c r="O193" i="4" s="1"/>
  <c r="P193" i="4" s="1"/>
  <c r="L190" i="4"/>
  <c r="N190" i="4" s="1"/>
  <c r="O190" i="4" s="1"/>
  <c r="P190" i="4" s="1"/>
  <c r="L187" i="4"/>
  <c r="N187" i="4" s="1"/>
  <c r="O187" i="4" s="1"/>
  <c r="P187" i="4" s="1"/>
  <c r="L184" i="4"/>
  <c r="N184" i="4" s="1"/>
  <c r="O184" i="4" s="1"/>
  <c r="P184" i="4" s="1"/>
  <c r="L179" i="4"/>
  <c r="N179" i="4" s="1"/>
  <c r="O179" i="4" s="1"/>
  <c r="P179" i="4" s="1"/>
  <c r="L199" i="4"/>
  <c r="N199" i="4" s="1"/>
  <c r="O199" i="4" s="1"/>
  <c r="P199" i="4" s="1"/>
  <c r="L196" i="4"/>
  <c r="N196" i="4" s="1"/>
  <c r="O196" i="4" s="1"/>
  <c r="P196" i="4" s="1"/>
  <c r="L186" i="4"/>
  <c r="N186" i="4" s="1"/>
  <c r="O186" i="4" s="1"/>
  <c r="P186" i="4" s="1"/>
  <c r="L182" i="4"/>
  <c r="N182" i="4" s="1"/>
  <c r="O182" i="4" s="1"/>
  <c r="P182" i="4" s="1"/>
  <c r="L183" i="4"/>
  <c r="N183" i="4" s="1"/>
  <c r="O183" i="4" s="1"/>
  <c r="P183" i="4" s="1"/>
  <c r="L180" i="4"/>
  <c r="N180" i="4" s="1"/>
  <c r="O180" i="4" s="1"/>
  <c r="P180" i="4" s="1"/>
  <c r="L174" i="4"/>
  <c r="N174" i="4" s="1"/>
  <c r="O174" i="4" s="1"/>
  <c r="P174" i="4" s="1"/>
  <c r="L171" i="4"/>
  <c r="N171" i="4" s="1"/>
  <c r="O171" i="4" s="1"/>
  <c r="P171" i="4" s="1"/>
  <c r="L166" i="4"/>
  <c r="N166" i="4" s="1"/>
  <c r="O166" i="4" s="1"/>
  <c r="P166" i="4" s="1"/>
  <c r="L163" i="4"/>
  <c r="N163" i="4" s="1"/>
  <c r="O163" i="4" s="1"/>
  <c r="P163" i="4" s="1"/>
  <c r="L153" i="4"/>
  <c r="N153" i="4" s="1"/>
  <c r="O153" i="4" s="1"/>
  <c r="P153" i="4" s="1"/>
  <c r="L143" i="4"/>
  <c r="N143" i="4" s="1"/>
  <c r="O143" i="4" s="1"/>
  <c r="P143" i="4" s="1"/>
  <c r="L141" i="4"/>
  <c r="N141" i="4" s="1"/>
  <c r="O141" i="4" s="1"/>
  <c r="P141" i="4" s="1"/>
  <c r="L131" i="4"/>
  <c r="N131" i="4" s="1"/>
  <c r="O131" i="4" s="1"/>
  <c r="P131" i="4" s="1"/>
  <c r="L121" i="4"/>
  <c r="N121" i="4" s="1"/>
  <c r="O121" i="4" s="1"/>
  <c r="P121" i="4" s="1"/>
  <c r="L111" i="4"/>
  <c r="N111" i="4" s="1"/>
  <c r="O111" i="4" s="1"/>
  <c r="P111" i="4" s="1"/>
  <c r="L109" i="4"/>
  <c r="N109" i="4" s="1"/>
  <c r="O109" i="4" s="1"/>
  <c r="P109" i="4" s="1"/>
  <c r="L99" i="4"/>
  <c r="N99" i="4" s="1"/>
  <c r="O99" i="4" s="1"/>
  <c r="P99" i="4" s="1"/>
  <c r="L89" i="4"/>
  <c r="N89" i="4" s="1"/>
  <c r="O89" i="4" s="1"/>
  <c r="P89" i="4" s="1"/>
  <c r="L79" i="4"/>
  <c r="N79" i="4" s="1"/>
  <c r="O79" i="4" s="1"/>
  <c r="P79" i="4" s="1"/>
  <c r="L77" i="4"/>
  <c r="N77" i="4" s="1"/>
  <c r="O77" i="4" s="1"/>
  <c r="P77" i="4" s="1"/>
  <c r="L67" i="4"/>
  <c r="N67" i="4" s="1"/>
  <c r="O67" i="4" s="1"/>
  <c r="P67" i="4" s="1"/>
  <c r="L57" i="4"/>
  <c r="N57" i="4" s="1"/>
  <c r="O57" i="4" s="1"/>
  <c r="P57" i="4" s="1"/>
  <c r="L47" i="4"/>
  <c r="N47" i="4" s="1"/>
  <c r="O47" i="4" s="1"/>
  <c r="P47" i="4" s="1"/>
  <c r="L45" i="4"/>
  <c r="N45" i="4" s="1"/>
  <c r="O45" i="4" s="1"/>
  <c r="P45" i="4" s="1"/>
  <c r="L35" i="4"/>
  <c r="N35" i="4" s="1"/>
  <c r="O35" i="4" s="1"/>
  <c r="P35" i="4" s="1"/>
  <c r="L25" i="4"/>
  <c r="N25" i="4" s="1"/>
  <c r="O25" i="4" s="1"/>
  <c r="P25" i="4" s="1"/>
  <c r="L15" i="4"/>
  <c r="N15" i="4" s="1"/>
  <c r="O15" i="4" s="1"/>
  <c r="P15" i="4" s="1"/>
  <c r="L13" i="4"/>
  <c r="N13" i="4" s="1"/>
  <c r="O13" i="4" s="1"/>
  <c r="P13" i="4" s="1"/>
  <c r="L148" i="4"/>
  <c r="N148" i="4" s="1"/>
  <c r="O148" i="4" s="1"/>
  <c r="P148" i="4" s="1"/>
  <c r="L138" i="4"/>
  <c r="N138" i="4" s="1"/>
  <c r="O138" i="4" s="1"/>
  <c r="P138" i="4" s="1"/>
  <c r="L128" i="4"/>
  <c r="N128" i="4" s="1"/>
  <c r="O128" i="4" s="1"/>
  <c r="P128" i="4" s="1"/>
  <c r="L116" i="4"/>
  <c r="N116" i="4" s="1"/>
  <c r="O116" i="4" s="1"/>
  <c r="P116" i="4" s="1"/>
  <c r="L106" i="4"/>
  <c r="N106" i="4" s="1"/>
  <c r="O106" i="4" s="1"/>
  <c r="P106" i="4" s="1"/>
  <c r="L96" i="4"/>
  <c r="N96" i="4" s="1"/>
  <c r="O96" i="4" s="1"/>
  <c r="P96" i="4" s="1"/>
  <c r="L84" i="4"/>
  <c r="N84" i="4" s="1"/>
  <c r="O84" i="4" s="1"/>
  <c r="P84" i="4" s="1"/>
  <c r="L74" i="4"/>
  <c r="N74" i="4" s="1"/>
  <c r="O74" i="4" s="1"/>
  <c r="P74" i="4" s="1"/>
  <c r="L64" i="4"/>
  <c r="N64" i="4" s="1"/>
  <c r="O64" i="4" s="1"/>
  <c r="P64" i="4" s="1"/>
  <c r="L52" i="4"/>
  <c r="N52" i="4" s="1"/>
  <c r="O52" i="4" s="1"/>
  <c r="P52" i="4" s="1"/>
  <c r="L42" i="4"/>
  <c r="N42" i="4" s="1"/>
  <c r="O42" i="4" s="1"/>
  <c r="P42" i="4" s="1"/>
  <c r="L32" i="4"/>
  <c r="N32" i="4" s="1"/>
  <c r="O32" i="4" s="1"/>
  <c r="P32" i="4" s="1"/>
  <c r="L20" i="4"/>
  <c r="N20" i="4" s="1"/>
  <c r="O20" i="4" s="1"/>
  <c r="P20" i="4" s="1"/>
  <c r="L10" i="4"/>
  <c r="N10" i="4" s="1"/>
  <c r="O10" i="4" s="1"/>
  <c r="P10" i="4" s="1"/>
  <c r="L175" i="4"/>
  <c r="N175" i="4" s="1"/>
  <c r="O175" i="4" s="1"/>
  <c r="P175" i="4" s="1"/>
  <c r="L167" i="4"/>
  <c r="N167" i="4" s="1"/>
  <c r="O167" i="4" s="1"/>
  <c r="P167" i="4" s="1"/>
  <c r="L159" i="4"/>
  <c r="N159" i="4" s="1"/>
  <c r="O159" i="4" s="1"/>
  <c r="P159" i="4" s="1"/>
  <c r="L157" i="4"/>
  <c r="N157" i="4" s="1"/>
  <c r="O157" i="4" s="1"/>
  <c r="P157" i="4" s="1"/>
  <c r="L152" i="4"/>
  <c r="N152" i="4" s="1"/>
  <c r="O152" i="4" s="1"/>
  <c r="P152" i="4" s="1"/>
  <c r="L147" i="4"/>
  <c r="N147" i="4" s="1"/>
  <c r="O147" i="4" s="1"/>
  <c r="P147" i="4" s="1"/>
  <c r="L140" i="4"/>
  <c r="N140" i="4" s="1"/>
  <c r="O140" i="4" s="1"/>
  <c r="P140" i="4" s="1"/>
  <c r="L137" i="4"/>
  <c r="N137" i="4" s="1"/>
  <c r="O137" i="4" s="1"/>
  <c r="P137" i="4" s="1"/>
  <c r="L130" i="4"/>
  <c r="N130" i="4" s="1"/>
  <c r="O130" i="4" s="1"/>
  <c r="P130" i="4" s="1"/>
  <c r="L127" i="4"/>
  <c r="N127" i="4" s="1"/>
  <c r="O127" i="4" s="1"/>
  <c r="P127" i="4" s="1"/>
  <c r="L125" i="4"/>
  <c r="N125" i="4" s="1"/>
  <c r="O125" i="4" s="1"/>
  <c r="P125" i="4" s="1"/>
  <c r="L120" i="4"/>
  <c r="N120" i="4" s="1"/>
  <c r="O120" i="4" s="1"/>
  <c r="P120" i="4" s="1"/>
  <c r="L115" i="4"/>
  <c r="N115" i="4" s="1"/>
  <c r="O115" i="4" s="1"/>
  <c r="P115" i="4" s="1"/>
  <c r="L108" i="4"/>
  <c r="N108" i="4" s="1"/>
  <c r="O108" i="4" s="1"/>
  <c r="P108" i="4" s="1"/>
  <c r="L105" i="4"/>
  <c r="N105" i="4" s="1"/>
  <c r="O105" i="4" s="1"/>
  <c r="P105" i="4" s="1"/>
  <c r="L98" i="4"/>
  <c r="N98" i="4" s="1"/>
  <c r="O98" i="4" s="1"/>
  <c r="P98" i="4" s="1"/>
  <c r="L95" i="4"/>
  <c r="N95" i="4" s="1"/>
  <c r="O95" i="4" s="1"/>
  <c r="P95" i="4" s="1"/>
  <c r="L93" i="4"/>
  <c r="N93" i="4" s="1"/>
  <c r="O93" i="4" s="1"/>
  <c r="P93" i="4" s="1"/>
  <c r="L88" i="4"/>
  <c r="N88" i="4" s="1"/>
  <c r="O88" i="4" s="1"/>
  <c r="P88" i="4" s="1"/>
  <c r="L83" i="4"/>
  <c r="N83" i="4" s="1"/>
  <c r="O83" i="4" s="1"/>
  <c r="P83" i="4" s="1"/>
  <c r="L76" i="4"/>
  <c r="N76" i="4" s="1"/>
  <c r="O76" i="4" s="1"/>
  <c r="P76" i="4" s="1"/>
  <c r="L73" i="4"/>
  <c r="N73" i="4" s="1"/>
  <c r="O73" i="4" s="1"/>
  <c r="P73" i="4" s="1"/>
  <c r="L66" i="4"/>
  <c r="N66" i="4" s="1"/>
  <c r="O66" i="4" s="1"/>
  <c r="P66" i="4" s="1"/>
  <c r="L63" i="4"/>
  <c r="N63" i="4" s="1"/>
  <c r="O63" i="4" s="1"/>
  <c r="P63" i="4" s="1"/>
  <c r="L61" i="4"/>
  <c r="N61" i="4" s="1"/>
  <c r="O61" i="4" s="1"/>
  <c r="P61" i="4" s="1"/>
  <c r="L56" i="4"/>
  <c r="N56" i="4" s="1"/>
  <c r="O56" i="4" s="1"/>
  <c r="P56" i="4" s="1"/>
  <c r="L51" i="4"/>
  <c r="N51" i="4" s="1"/>
  <c r="O51" i="4" s="1"/>
  <c r="P51" i="4" s="1"/>
  <c r="L44" i="4"/>
  <c r="N44" i="4" s="1"/>
  <c r="O44" i="4" s="1"/>
  <c r="P44" i="4" s="1"/>
  <c r="L41" i="4"/>
  <c r="N41" i="4" s="1"/>
  <c r="O41" i="4" s="1"/>
  <c r="P41" i="4" s="1"/>
  <c r="L34" i="4"/>
  <c r="N34" i="4" s="1"/>
  <c r="O34" i="4" s="1"/>
  <c r="P34" i="4" s="1"/>
  <c r="L31" i="4"/>
  <c r="N31" i="4" s="1"/>
  <c r="O31" i="4" s="1"/>
  <c r="P31" i="4" s="1"/>
  <c r="L29" i="4"/>
  <c r="N29" i="4" s="1"/>
  <c r="O29" i="4" s="1"/>
  <c r="P29" i="4" s="1"/>
  <c r="L24" i="4"/>
  <c r="N24" i="4" s="1"/>
  <c r="O24" i="4" s="1"/>
  <c r="P24" i="4" s="1"/>
  <c r="L19" i="4"/>
  <c r="N19" i="4" s="1"/>
  <c r="O19" i="4" s="1"/>
  <c r="P19" i="4" s="1"/>
  <c r="L12" i="4"/>
  <c r="N12" i="4" s="1"/>
  <c r="O12" i="4" s="1"/>
  <c r="P12" i="4" s="1"/>
  <c r="L9" i="4"/>
  <c r="N9" i="4" s="1"/>
  <c r="O9" i="4" s="1"/>
  <c r="P9" i="4" s="1"/>
  <c r="P44" i="3" l="1"/>
  <c r="S44" i="3" s="1"/>
  <c r="T44" i="3" s="1"/>
  <c r="U44" i="3" s="1"/>
  <c r="P156" i="3"/>
  <c r="S156" i="3" s="1"/>
  <c r="T156" i="3" s="1"/>
  <c r="U156" i="3" s="1"/>
  <c r="P39" i="3"/>
  <c r="S39" i="3" s="1"/>
  <c r="T39" i="3" s="1"/>
  <c r="U39" i="3" s="1"/>
  <c r="P87" i="3"/>
  <c r="S87" i="3" s="1"/>
  <c r="T87" i="3" s="1"/>
  <c r="U87" i="3" s="1"/>
  <c r="P119" i="3"/>
  <c r="S119" i="3" s="1"/>
  <c r="T119" i="3" s="1"/>
  <c r="U119" i="3" s="1"/>
  <c r="P150" i="3"/>
  <c r="S150" i="3" s="1"/>
  <c r="T150" i="3" s="1"/>
  <c r="U150" i="3" s="1"/>
  <c r="P32" i="3"/>
  <c r="S32" i="3" s="1"/>
  <c r="T32" i="3" s="1"/>
  <c r="U32" i="3" s="1"/>
  <c r="P96" i="3"/>
  <c r="S96" i="3" s="1"/>
  <c r="T96" i="3" s="1"/>
  <c r="U96" i="3" s="1"/>
  <c r="P128" i="3"/>
  <c r="S128" i="3" s="1"/>
  <c r="T128" i="3" s="1"/>
  <c r="U128" i="3" s="1"/>
  <c r="P160" i="3"/>
  <c r="S160" i="3" s="1"/>
  <c r="T160" i="3" s="1"/>
  <c r="U160" i="3" s="1"/>
  <c r="P14" i="3"/>
  <c r="S14" i="3" s="1"/>
  <c r="T14" i="3" s="1"/>
  <c r="U14" i="3" s="1"/>
  <c r="P30" i="3"/>
  <c r="S30" i="3" s="1"/>
  <c r="T30" i="3" s="1"/>
  <c r="U30" i="3" s="1"/>
  <c r="P62" i="3"/>
  <c r="S62" i="3" s="1"/>
  <c r="T62" i="3" s="1"/>
  <c r="U62" i="3" s="1"/>
  <c r="P78" i="3"/>
  <c r="S78" i="3" s="1"/>
  <c r="T78" i="3" s="1"/>
  <c r="U78" i="3" s="1"/>
  <c r="P94" i="3"/>
  <c r="S94" i="3" s="1"/>
  <c r="T94" i="3" s="1"/>
  <c r="U94" i="3" s="1"/>
  <c r="P126" i="3"/>
  <c r="S126" i="3" s="1"/>
  <c r="T126" i="3" s="1"/>
  <c r="U126" i="3" s="1"/>
  <c r="P151" i="3"/>
  <c r="S151" i="3" s="1"/>
  <c r="T151" i="3" s="1"/>
  <c r="U151" i="3" s="1"/>
  <c r="P167" i="3"/>
  <c r="S167" i="3" s="1"/>
  <c r="T167" i="3" s="1"/>
  <c r="U167" i="3" s="1"/>
  <c r="P183" i="3"/>
  <c r="S183" i="3" s="1"/>
  <c r="T183" i="3" s="1"/>
  <c r="U183" i="3" s="1"/>
  <c r="P199" i="3"/>
  <c r="S199" i="3" s="1"/>
  <c r="T199" i="3" s="1"/>
  <c r="U199" i="3" s="1"/>
  <c r="P108" i="3"/>
  <c r="S108" i="3" s="1"/>
  <c r="T108" i="3" s="1"/>
  <c r="U108" i="3" s="1"/>
  <c r="P7" i="3"/>
  <c r="S7" i="3" s="1"/>
  <c r="T7" i="3" s="1"/>
  <c r="U7" i="3" s="1"/>
  <c r="P55" i="3"/>
  <c r="S55" i="3" s="1"/>
  <c r="T55" i="3" s="1"/>
  <c r="U55" i="3" s="1"/>
  <c r="P142" i="3"/>
  <c r="S142" i="3" s="1"/>
  <c r="T142" i="3" s="1"/>
  <c r="U142" i="3" s="1"/>
  <c r="P112" i="3"/>
  <c r="S112" i="3" s="1"/>
  <c r="T112" i="3" s="1"/>
  <c r="U112" i="3" s="1"/>
  <c r="P124" i="3"/>
  <c r="S124" i="3" s="1"/>
  <c r="T124" i="3" s="1"/>
  <c r="U124" i="3" s="1"/>
  <c r="P23" i="3"/>
  <c r="S23" i="3" s="1"/>
  <c r="T23" i="3" s="1"/>
  <c r="U23" i="3" s="1"/>
  <c r="P71" i="3"/>
  <c r="S71" i="3" s="1"/>
  <c r="T71" i="3" s="1"/>
  <c r="U71" i="3" s="1"/>
  <c r="P135" i="3"/>
  <c r="S135" i="3" s="1"/>
  <c r="T135" i="3" s="1"/>
  <c r="U135" i="3" s="1"/>
  <c r="P182" i="3"/>
  <c r="S182" i="3" s="1"/>
  <c r="T182" i="3" s="1"/>
  <c r="U182" i="3" s="1"/>
  <c r="P16" i="3"/>
  <c r="S16" i="3" s="1"/>
  <c r="T16" i="3" s="1"/>
  <c r="U16" i="3" s="1"/>
  <c r="P64" i="3"/>
  <c r="S64" i="3" s="1"/>
  <c r="T64" i="3" s="1"/>
  <c r="U64" i="3" s="1"/>
  <c r="P115" i="3"/>
  <c r="S115" i="3" s="1"/>
  <c r="T115" i="3" s="1"/>
  <c r="U115" i="3" s="1"/>
  <c r="P131" i="3"/>
  <c r="S131" i="3" s="1"/>
  <c r="T131" i="3" s="1"/>
  <c r="U131" i="3" s="1"/>
  <c r="P120" i="3"/>
  <c r="S120" i="3" s="1"/>
  <c r="T120" i="3" s="1"/>
  <c r="U120" i="3" s="1"/>
  <c r="F33" i="6"/>
  <c r="E33" i="6"/>
  <c r="D33" i="6"/>
  <c r="C33" i="6"/>
  <c r="E6" i="4"/>
  <c r="L6" i="4" s="1"/>
  <c r="N6" i="4" s="1"/>
  <c r="O6" i="4" s="1"/>
  <c r="P6" i="4" s="1"/>
  <c r="D6" i="4"/>
  <c r="C6" i="4"/>
  <c r="F26" i="6"/>
  <c r="E26" i="6"/>
  <c r="D26" i="6"/>
  <c r="C26" i="6"/>
  <c r="E6" i="3"/>
  <c r="G15" i="6" l="1"/>
  <c r="C15" i="6"/>
  <c r="C9" i="6"/>
  <c r="C19" i="6" s="1"/>
  <c r="E8" i="6"/>
  <c r="G26" i="6"/>
  <c r="D27" i="6" s="1"/>
  <c r="C8" i="6"/>
  <c r="P6" i="3"/>
  <c r="S6" i="3" s="1"/>
  <c r="T6" i="3" s="1"/>
  <c r="O8" i="2"/>
  <c r="G4" i="6"/>
  <c r="D6" i="3"/>
  <c r="C6" i="3"/>
  <c r="H10" i="2"/>
  <c r="U6" i="3" l="1"/>
  <c r="C21" i="6"/>
  <c r="C20" i="6"/>
  <c r="I9" i="6"/>
  <c r="F6" i="4"/>
  <c r="F6" i="3"/>
  <c r="E27" i="6"/>
  <c r="F27" i="6"/>
  <c r="C27" i="6"/>
  <c r="E15" i="6"/>
  <c r="E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dlwal</author>
  </authors>
  <commentList>
    <comment ref="C5" authorId="0" shapeId="0" xr:uid="{41188CB9-2164-4158-8652-B33EF5C9E831}">
      <text>
        <r>
          <rPr>
            <b/>
            <sz val="9"/>
            <color indexed="81"/>
            <rFont val="Tahoma"/>
            <family val="2"/>
          </rPr>
          <t>RANGE IQ: You can use calendar year or financial year. Choose the one that matches your Herd Flow and Cash Flow templates</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<sst xmlns="http://schemas.openxmlformats.org/spreadsheetml/2006/main" count="667" uniqueCount="184">
  <si>
    <t>Total feed demand (kg dry matter)</t>
  </si>
  <si>
    <t>Daily intake figure (kg dry matter per AE)</t>
  </si>
  <si>
    <t>A</t>
  </si>
  <si>
    <t>B</t>
  </si>
  <si>
    <t>C</t>
  </si>
  <si>
    <t>Potential Long-term Carrying Capacity</t>
  </si>
  <si>
    <t>Current Long-term Carrying Capacity</t>
  </si>
  <si>
    <t>Watered Area (ha)</t>
  </si>
  <si>
    <t>% Watered</t>
  </si>
  <si>
    <t>Property Key Performance Indicators</t>
  </si>
  <si>
    <t>Year</t>
  </si>
  <si>
    <t>hectares</t>
  </si>
  <si>
    <t>Total property area</t>
  </si>
  <si>
    <t>Total watered area of property</t>
  </si>
  <si>
    <t>Enter Date Here</t>
  </si>
  <si>
    <t>D</t>
  </si>
  <si>
    <t>Current long-term carrying capacity</t>
  </si>
  <si>
    <t>Average property stocking rate for the watered area this year</t>
  </si>
  <si>
    <t>Number of Days</t>
  </si>
  <si>
    <t>km²</t>
  </si>
  <si>
    <t>Watered Area</t>
  </si>
  <si>
    <t>AE per year</t>
  </si>
  <si>
    <t>Use this sheet if you prefer to work in stock days and stock days per hectare</t>
  </si>
  <si>
    <t>Start Date (d/m/yy)</t>
  </si>
  <si>
    <t>End Date (d/m/yy)</t>
  </si>
  <si>
    <t>Property Area</t>
  </si>
  <si>
    <t>mm</t>
  </si>
  <si>
    <t>Rainfall received</t>
  </si>
  <si>
    <t>ha/AE/yr</t>
  </si>
  <si>
    <t>AE/km²/yr</t>
  </si>
  <si>
    <t>Percentages</t>
  </si>
  <si>
    <t>Total Stock Days (Demand)</t>
  </si>
  <si>
    <t>Property Name</t>
  </si>
  <si>
    <t>Number of Large Stock Units planned for the paddock</t>
  </si>
  <si>
    <t>SDH required in the watered area</t>
  </si>
  <si>
    <t>Kilograms of grass grown vs kilograms of beef produced this year</t>
  </si>
  <si>
    <t>Kilograms of grass produced per 100mm of rainfall this year</t>
  </si>
  <si>
    <t>The Annual Performance Report is formatted to print on an A4 landscape page.</t>
  </si>
  <si>
    <t>Which paddocks are underperforming or outperforming and why?</t>
  </si>
  <si>
    <t>How efficiently are we converting our feedbase into beef?</t>
  </si>
  <si>
    <t>Is there potential to increase carrying capacity though water point development, pasture improvement and/or land condition improvement?</t>
  </si>
  <si>
    <t>Is our stocking rate management affecting animal performance (positively or negatively)?</t>
  </si>
  <si>
    <t>What is the trend in our land condition?</t>
  </si>
  <si>
    <t>Diagnostic questions that can be anticipated in relation to feedbase performance include:</t>
  </si>
  <si>
    <t>Background</t>
  </si>
  <si>
    <t>Navigation</t>
  </si>
  <si>
    <t>Property Summary</t>
  </si>
  <si>
    <r>
      <t xml:space="preserve">Total kilograms of dry matter needed to ensure demand is </t>
    </r>
    <r>
      <rPr>
        <b/>
        <sz val="11"/>
        <color theme="1"/>
        <rFont val="Calibri"/>
        <family val="2"/>
      </rPr>
      <t>≤30% of total standing dry matter</t>
    </r>
    <r>
      <rPr>
        <b/>
        <sz val="11"/>
        <color theme="1"/>
        <rFont val="Calibri"/>
        <family val="2"/>
        <scheme val="minor"/>
      </rPr>
      <t xml:space="preserve"> (for optimal diet quality)</t>
    </r>
  </si>
  <si>
    <t>Total AE Days Required</t>
  </si>
  <si>
    <r>
      <t xml:space="preserve">Total dry matter per hectare needed in the watered area to ensure demand is </t>
    </r>
    <r>
      <rPr>
        <b/>
        <sz val="11"/>
        <color theme="1"/>
        <rFont val="Calibri"/>
        <family val="2"/>
      </rPr>
      <t>≤30% of total standing dry matter</t>
    </r>
    <r>
      <rPr>
        <b/>
        <sz val="11"/>
        <color theme="1"/>
        <rFont val="Calibri"/>
        <family val="2"/>
        <scheme val="minor"/>
      </rPr>
      <t xml:space="preserve"> (for optimal diet quality)</t>
    </r>
  </si>
  <si>
    <r>
      <t xml:space="preserve">Fill in the </t>
    </r>
    <r>
      <rPr>
        <b/>
        <sz val="12"/>
        <color theme="9" tint="-0.249977111117893"/>
        <rFont val="Calibri"/>
        <family val="2"/>
        <scheme val="minor"/>
      </rPr>
      <t>green</t>
    </r>
    <r>
      <rPr>
        <b/>
        <sz val="12"/>
        <color theme="1"/>
        <rFont val="Calibri"/>
        <family val="2"/>
        <scheme val="minor"/>
      </rPr>
      <t xml:space="preserve"> cells only. Grey cells will self-populate.</t>
    </r>
  </si>
  <si>
    <r>
      <t xml:space="preserve">Fill in the </t>
    </r>
    <r>
      <rPr>
        <b/>
        <sz val="12"/>
        <color theme="9" tint="-0.249977111117893"/>
        <rFont val="Calibri"/>
        <family val="2"/>
        <scheme val="minor"/>
      </rPr>
      <t>green</t>
    </r>
    <r>
      <rPr>
        <b/>
        <sz val="12"/>
        <color theme="1"/>
        <rFont val="Calibri"/>
        <family val="2"/>
        <scheme val="minor"/>
      </rPr>
      <t xml:space="preserve"> cells only. Grey cells will self-populate. </t>
    </r>
  </si>
  <si>
    <r>
      <t>km</t>
    </r>
    <r>
      <rPr>
        <b/>
        <sz val="11"/>
        <color theme="1"/>
        <rFont val="Calibri"/>
        <family val="2"/>
      </rPr>
      <t>²</t>
    </r>
  </si>
  <si>
    <t>Col I - Col H</t>
  </si>
  <si>
    <t>SDH or "AE Days per hectare"</t>
  </si>
  <si>
    <t>Kilograms of grass produced in the watered area this year</t>
  </si>
  <si>
    <t>rangeiq.com.au</t>
  </si>
  <si>
    <t>Average kilograms of grass grown per hectare this year</t>
  </si>
  <si>
    <t>Do we have enough feed to achieve what we want to achieve this year?</t>
  </si>
  <si>
    <t xml:space="preserve">Ground cover comparison to neighbouring properties from VegMachine (optional)   </t>
  </si>
  <si>
    <t>This Feedbase Performance spreadsheet was designed by Dionne Walsh, RANGE IQ Pty Ltd</t>
  </si>
  <si>
    <t>This spreadsheet is designed to capture the data required to answer these questions.</t>
  </si>
  <si>
    <t>Total Area (ha)</t>
  </si>
  <si>
    <t>Your estimate of SDH available in the watered area at time of feed budget</t>
  </si>
  <si>
    <t>How did the feed budget perform this year?</t>
  </si>
  <si>
    <t>Use dropdown menu</t>
  </si>
  <si>
    <t>Ran out faster than expected</t>
  </si>
  <si>
    <t>Number of AE planned for this area/paddock</t>
  </si>
  <si>
    <t>Col K - Col J</t>
  </si>
  <si>
    <t>Col L X Col H</t>
  </si>
  <si>
    <t>Col I X Col M</t>
  </si>
  <si>
    <t>Col N + (2.33 X Col N)</t>
  </si>
  <si>
    <t>Col O / Col E</t>
  </si>
  <si>
    <t>Col J X Col G</t>
  </si>
  <si>
    <t>Col K / Col E</t>
  </si>
  <si>
    <t>Not grazed this year</t>
  </si>
  <si>
    <t>Forage budget was right</t>
  </si>
  <si>
    <t>More feed left than expected</t>
  </si>
  <si>
    <t>Stock days per hectare</t>
  </si>
  <si>
    <t>Kilograms DM per hectare</t>
  </si>
  <si>
    <t>Which feed budget method did you use - choose only one (use dropdown box)</t>
  </si>
  <si>
    <t>AE Days / Stock Days per year</t>
  </si>
  <si>
    <t>AE Days / Stock Days per hectare</t>
  </si>
  <si>
    <t>Use of this tool is at your own risk. Range IQ Pty Ltd accepts no responsibility whatsoever from its use.</t>
  </si>
  <si>
    <t>Number of paddocks/grazing areas in each category</t>
  </si>
  <si>
    <t>Total</t>
  </si>
  <si>
    <t>Number of paddocks/grazing areas in each ABCD land condition class</t>
  </si>
  <si>
    <t>At the end of the year (or the grazing period) you can assess how you think the forage budget for each paddock/grazing area went. Fill in the final two columns on the "Kilograms DM per hectare method" or "Stock days per hectare method" tab and a summary will be produced in the "Annual Performance Report" tab.</t>
  </si>
  <si>
    <t>When it comes time to review your feedbase performance at the end of the year, open the Annual Performance Report tab. To use all the functions of this report you will need information from your livestock schedule or NB2 Herd Flow. Again, you only need to fill in the green shaded cells and the rest will self-calculate. Contact your NB2 Group Facilitator or Coordinator if you need assistance.</t>
  </si>
  <si>
    <t>Over time, you will be able to create tables or graphs to track trends in your Feedbase performance. Your NB2 Group Facilitator or Coordinator will be able to assist with this.</t>
  </si>
  <si>
    <t>Your assessment of average Land Condition in the watered areas at end of the growing season (ABCD)</t>
  </si>
  <si>
    <t>Use this sheet if you prefer to work in Adult Equivalents (AE) and kilograms of dry matter of feed per hectare</t>
  </si>
  <si>
    <t>Lease Name</t>
  </si>
  <si>
    <t>Grazing value/palatability rating for this area - your assessment</t>
  </si>
  <si>
    <t>Adjusted estimate of available kg/ha to take into account grazing value/palatability rating from Col G</t>
  </si>
  <si>
    <r>
      <t xml:space="preserve">Estimate of kilograms per hectare at </t>
    </r>
    <r>
      <rPr>
        <b/>
        <sz val="11"/>
        <color rgb="FFFF0000"/>
        <rFont val="Calibri"/>
        <family val="2"/>
        <scheme val="minor"/>
      </rPr>
      <t>end</t>
    </r>
    <r>
      <rPr>
        <b/>
        <sz val="11"/>
        <color theme="1"/>
        <rFont val="Calibri"/>
        <family val="2"/>
        <scheme val="minor"/>
      </rPr>
      <t xml:space="preserve"> of graze period/year</t>
    </r>
  </si>
  <si>
    <r>
      <t xml:space="preserve">Fill in the </t>
    </r>
    <r>
      <rPr>
        <b/>
        <sz val="12"/>
        <color theme="9" tint="-0.249977111117893"/>
        <rFont val="Calibri"/>
        <family val="2"/>
        <scheme val="minor"/>
      </rPr>
      <t>green</t>
    </r>
    <r>
      <rPr>
        <b/>
        <sz val="12"/>
        <color theme="1"/>
        <rFont val="Calibri"/>
        <family val="2"/>
        <scheme val="minor"/>
      </rPr>
      <t xml:space="preserve"> cells only. Grey cells will self-populate. You can use the same daily intake figure for all paddocks (Cell I5) or you can enter a figure manually for each paddock.</t>
    </r>
  </si>
  <si>
    <t>Enter date in this cell</t>
  </si>
  <si>
    <t>Annualised AE or LSU actually carried for the year (get this from your livestock schedule or NB2 Herd Flow)</t>
  </si>
  <si>
    <t>Kilograms of beef produced for the year (get this from your NB2 Herd Flow)</t>
  </si>
  <si>
    <t>This information is needed to calculate the table below</t>
  </si>
  <si>
    <t>Paddock / Grazing Area Names</t>
  </si>
  <si>
    <r>
      <t xml:space="preserve">Your estimate of SDH in the watered area at </t>
    </r>
    <r>
      <rPr>
        <b/>
        <sz val="11"/>
        <color rgb="FFFF0000"/>
        <rFont val="Calibri"/>
        <family val="2"/>
        <scheme val="minor"/>
      </rPr>
      <t>end</t>
    </r>
    <r>
      <rPr>
        <b/>
        <sz val="11"/>
        <color theme="1"/>
        <rFont val="Calibri"/>
        <family val="2"/>
        <scheme val="minor"/>
      </rPr>
      <t xml:space="preserve"> of graze period/year</t>
    </r>
  </si>
  <si>
    <t>How to use this template - the colour shading below matches the relevant tab colours</t>
  </si>
  <si>
    <t>Total Adult Equivalents (AE)</t>
  </si>
  <si>
    <t>Number of Female Weaners (&lt;1 yr)</t>
  </si>
  <si>
    <t>Number of Females (1-2 yrs)</t>
  </si>
  <si>
    <t>Number of Females (2-3 yrs)</t>
  </si>
  <si>
    <t>Number of Females (3-4 yrs)</t>
  </si>
  <si>
    <t>Number of Females (4+ yrs)</t>
  </si>
  <si>
    <t>Number of Male Weaners (&lt;1 yr)</t>
  </si>
  <si>
    <t>Number of Bulls (1-2 yrs)</t>
  </si>
  <si>
    <t>Number of Bulls (2-3 yrs)</t>
  </si>
  <si>
    <t>Number of Bulls (3-4 yrs)</t>
  </si>
  <si>
    <t>Number of Bulls (4+ yrs)</t>
  </si>
  <si>
    <t>Number of Steers (2-3 yrs)</t>
  </si>
  <si>
    <t>Number of Steers (3+ yrs)</t>
  </si>
  <si>
    <t>Other (e.g. spays)</t>
  </si>
  <si>
    <t>ENTER YOUR AE RATINGS IN ROW 5</t>
  </si>
  <si>
    <r>
      <t xml:space="preserve">This </t>
    </r>
    <r>
      <rPr>
        <sz val="12"/>
        <color theme="8" tint="-0.499984740745262"/>
        <rFont val="Calibri"/>
        <family val="2"/>
        <scheme val="minor"/>
      </rPr>
      <t>"Start Here!"</t>
    </r>
    <r>
      <rPr>
        <sz val="12"/>
        <color theme="1"/>
        <rFont val="Calibri"/>
        <family val="2"/>
        <scheme val="minor"/>
      </rPr>
      <t xml:space="preserve"> tab</t>
    </r>
  </si>
  <si>
    <r>
      <t>"</t>
    </r>
    <r>
      <rPr>
        <sz val="12"/>
        <color theme="9" tint="-0.249977111117893"/>
        <rFont val="Calibri"/>
        <family val="2"/>
        <scheme val="minor"/>
      </rPr>
      <t>Baseline Paddock Data</t>
    </r>
    <r>
      <rPr>
        <sz val="12"/>
        <color theme="1"/>
        <rFont val="Calibri"/>
        <family val="2"/>
        <scheme val="minor"/>
      </rPr>
      <t>" - where you fill in the names, areas, carrying capacity data (if you have it) and land condition assessment data for each paddock</t>
    </r>
  </si>
  <si>
    <r>
      <t>"</t>
    </r>
    <r>
      <rPr>
        <sz val="12"/>
        <color theme="7" tint="-0.249977111117893"/>
        <rFont val="Calibri"/>
        <family val="2"/>
        <scheme val="minor"/>
      </rPr>
      <t>Enter Head to Work Out AE</t>
    </r>
    <r>
      <rPr>
        <sz val="12"/>
        <color theme="1"/>
        <rFont val="Calibri"/>
        <family val="2"/>
        <scheme val="minor"/>
      </rPr>
      <t>" - where you enter the number of head per livestock class to convert your numbers to Adult Equivalents for each paddock</t>
    </r>
  </si>
  <si>
    <r>
      <t>"</t>
    </r>
    <r>
      <rPr>
        <sz val="12"/>
        <color theme="4" tint="-0.249977111117893"/>
        <rFont val="Calibri"/>
        <family val="2"/>
        <scheme val="minor"/>
      </rPr>
      <t>Annual Performance Report</t>
    </r>
    <r>
      <rPr>
        <sz val="12"/>
        <color theme="1"/>
        <rFont val="Calibri"/>
        <family val="2"/>
        <scheme val="minor"/>
      </rPr>
      <t>" - where you assess how the year went by integrating herd performance and feed supply performance</t>
    </r>
  </si>
  <si>
    <r>
      <t>"</t>
    </r>
    <r>
      <rPr>
        <sz val="12"/>
        <color theme="5" tint="-0.249977111117893"/>
        <rFont val="Calibri"/>
        <family val="2"/>
        <scheme val="minor"/>
      </rPr>
      <t>Kilograms DM per hectare method</t>
    </r>
    <r>
      <rPr>
        <sz val="12"/>
        <color theme="1"/>
        <rFont val="Calibri"/>
        <family val="2"/>
        <scheme val="minor"/>
      </rPr>
      <t>" - where you work out your feed demand for the year ahead and assess if you have enough grass to meet demand</t>
    </r>
  </si>
  <si>
    <r>
      <t xml:space="preserve">Enter your AE ratings for each class (in the green cells in Row 5) and the </t>
    </r>
    <r>
      <rPr>
        <b/>
        <u/>
        <sz val="14"/>
        <color theme="1"/>
        <rFont val="Calibri"/>
        <family val="2"/>
        <scheme val="minor"/>
      </rPr>
      <t>number of head</t>
    </r>
    <r>
      <rPr>
        <b/>
        <sz val="14"/>
        <color theme="1"/>
        <rFont val="Calibri"/>
        <family val="2"/>
        <scheme val="minor"/>
      </rPr>
      <t xml:space="preserve"> you plan to run (or are running) per class in the green cells. This sheet will calculate Adult Equivalents (AE) and transfer them to the next tabs.</t>
    </r>
  </si>
  <si>
    <r>
      <t xml:space="preserve">Predicted feed </t>
    </r>
    <r>
      <rPr>
        <b/>
        <sz val="11"/>
        <color theme="9" tint="-0.249977111117893"/>
        <rFont val="Calibri"/>
        <family val="2"/>
        <scheme val="minor"/>
      </rPr>
      <t>surplus</t>
    </r>
    <r>
      <rPr>
        <b/>
        <sz val="11"/>
        <color theme="1"/>
        <rFont val="Calibri"/>
        <family val="2"/>
        <scheme val="minor"/>
      </rPr>
      <t xml:space="preserve"> or </t>
    </r>
    <r>
      <rPr>
        <b/>
        <sz val="11"/>
        <color rgb="FFFF0000"/>
        <rFont val="Calibri"/>
        <family val="2"/>
        <scheme val="minor"/>
      </rPr>
      <t>deficit</t>
    </r>
    <r>
      <rPr>
        <b/>
        <sz val="11"/>
        <color theme="1"/>
        <rFont val="Calibri"/>
        <family val="2"/>
        <scheme val="minor"/>
      </rPr>
      <t xml:space="preserve"> (kilograms per hectare)</t>
    </r>
  </si>
  <si>
    <r>
      <t xml:space="preserve">If there is a predicted </t>
    </r>
    <r>
      <rPr>
        <b/>
        <sz val="11"/>
        <color rgb="FFFF0000"/>
        <rFont val="Calibri"/>
        <family val="2"/>
        <scheme val="minor"/>
      </rPr>
      <t>deficit</t>
    </r>
    <r>
      <rPr>
        <b/>
        <sz val="11"/>
        <color theme="1"/>
        <rFont val="Calibri"/>
        <family val="2"/>
        <scheme val="minor"/>
      </rPr>
      <t>, this is the date after which diet quality may become compromised</t>
    </r>
  </si>
  <si>
    <t>Average property ground cover at end of non-growing season (e.g. from VegMachine or Cibo Labs)</t>
  </si>
  <si>
    <r>
      <t xml:space="preserve">Predicted feed </t>
    </r>
    <r>
      <rPr>
        <b/>
        <sz val="11"/>
        <color theme="9" tint="-0.249977111117893"/>
        <rFont val="Calibri"/>
        <family val="2"/>
        <scheme val="minor"/>
      </rPr>
      <t>surplus</t>
    </r>
    <r>
      <rPr>
        <b/>
        <sz val="11"/>
        <color theme="1"/>
        <rFont val="Calibri"/>
        <family val="2"/>
        <scheme val="minor"/>
      </rPr>
      <t xml:space="preserve"> or </t>
    </r>
    <r>
      <rPr>
        <b/>
        <sz val="11"/>
        <color rgb="FFFF0000"/>
        <rFont val="Calibri"/>
        <family val="2"/>
        <scheme val="minor"/>
      </rPr>
      <t>deficit</t>
    </r>
    <r>
      <rPr>
        <b/>
        <sz val="11"/>
        <color theme="1"/>
        <rFont val="Calibri"/>
        <family val="2"/>
        <scheme val="minor"/>
      </rPr>
      <t xml:space="preserve"> (SDH)</t>
    </r>
  </si>
  <si>
    <t>You can print this page as a hard copy reference to follow along with</t>
  </si>
  <si>
    <r>
      <t>"</t>
    </r>
    <r>
      <rPr>
        <sz val="12"/>
        <color theme="5" tint="-0.249977111117893"/>
        <rFont val="Calibri"/>
        <family val="2"/>
        <scheme val="minor"/>
      </rPr>
      <t>Stock days per hectare method</t>
    </r>
    <r>
      <rPr>
        <sz val="12"/>
        <color theme="1"/>
        <rFont val="Calibri"/>
        <family val="2"/>
        <scheme val="minor"/>
      </rPr>
      <t>"- where you work out your feed demand for the year ahead and assess if you have enough grass to meet demand (if you are already familiar with the SDH approach and would prefer to use it instead of the method above)</t>
    </r>
  </si>
  <si>
    <t>Next you need to open the "Enter Head to Work Out AE" tab and enter the number of head of each livestock class you intend to run in each paddock. This will be converted to Adult Equivalents and transferred to the next tabs. You need to fill in your AE ratings for each class in Row 5, which you can get from your Herd Flow template or your existing AE table for your enterprise. Once again, you only need to fill in the green shaded cells and the rest will self-calculate.</t>
  </si>
  <si>
    <t>Fill in the start and end date for the period you intend to graze the paddock. If cattle are to be run for the full year, put the end date as the expected Production Point date (the date in the next growing season by which you expect cattle to be consuming mostly green feed and gaining weight).</t>
  </si>
  <si>
    <t>Enter budget date in this cell</t>
  </si>
  <si>
    <r>
      <t xml:space="preserve">From your "end of growing season" visual assessments or Cibo Labs data </t>
    </r>
    <r>
      <rPr>
        <b/>
        <u/>
        <sz val="11"/>
        <color theme="1"/>
        <rFont val="Calibri"/>
        <family val="2"/>
        <scheme val="minor"/>
      </rPr>
      <t>in the watered area</t>
    </r>
  </si>
  <si>
    <r>
      <t xml:space="preserve">Fill in the </t>
    </r>
    <r>
      <rPr>
        <b/>
        <sz val="12"/>
        <color theme="9" tint="-0.249977111117893"/>
        <rFont val="Calibri"/>
        <family val="2"/>
        <scheme val="minor"/>
      </rPr>
      <t>green</t>
    </r>
    <r>
      <rPr>
        <b/>
        <sz val="12"/>
        <color theme="1"/>
        <rFont val="Calibri"/>
        <family val="2"/>
        <scheme val="minor"/>
      </rPr>
      <t xml:space="preserve"> cells only - year, paddock/grazing area names, total areas, watered areas and long-term carrying capacity figures (if you have them). Then go to the next tab.</t>
    </r>
  </si>
  <si>
    <t>acres</t>
  </si>
  <si>
    <t>Lease Name (if you have multiple leases, leave blank if not relevant)</t>
  </si>
  <si>
    <t>Only fill in Acres OR Hectares Columns, not both</t>
  </si>
  <si>
    <t>The first step is to fill in the Baseline Paddock Data for every paddock/grazing area on your property. A good time to do this is prior to your first round muster. You will need a map or your paddock area data to fill in this sheet. You only need to enter data into the green shaded cells. If you use acres, fill in the acres columns and the areas will be converted to hectares. If you use hectares, just fill in the hectares columns directly. The rest of the data will self-calculate and will provide a property-level summary for you.</t>
  </si>
  <si>
    <t>ACRES</t>
  </si>
  <si>
    <t>HECTARES</t>
  </si>
  <si>
    <t>Total Area</t>
  </si>
  <si>
    <t>Area Watered</t>
  </si>
  <si>
    <t>Columns D and E have been included for users who work in acres (acres will be converted to hectares). If you already use hectares, just fill in Columns F and G.</t>
  </si>
  <si>
    <t>Comments</t>
  </si>
  <si>
    <t>Potential Long-term Carrying Capacity (AE/yr) - if known</t>
  </si>
  <si>
    <t>Current Long-term Carrying Capacity (AE/yr) - if known</t>
  </si>
  <si>
    <t>Number of Steers/Bulls (1-2 yrs)</t>
  </si>
  <si>
    <r>
      <t xml:space="preserve">Next Production Point Date </t>
    </r>
    <r>
      <rPr>
        <sz val="11"/>
        <color theme="1"/>
        <rFont val="Calibri"/>
        <family val="2"/>
      </rPr>
      <t>→</t>
    </r>
  </si>
  <si>
    <t/>
  </si>
  <si>
    <t>After filling in the Paddock names on the Baseline Paddock Data tab you can print this page to take out into the paddock to record your feed estimates (in kg/ha or SDH)</t>
  </si>
  <si>
    <t>0 - 500 kg/ha</t>
  </si>
  <si>
    <t>501 - 1000kg/ha</t>
  </si>
  <si>
    <t>1001 - 1500 kg/ha</t>
  </si>
  <si>
    <t>1501 - 2000kg/ha</t>
  </si>
  <si>
    <t>2001 - 2500 kg/ha</t>
  </si>
  <si>
    <t>2501 - 3000kg/ha</t>
  </si>
  <si>
    <t>3001 - 3500kg/ha</t>
  </si>
  <si>
    <r>
      <t xml:space="preserve">Enter the midpoint value from the range in the cell above in this row </t>
    </r>
    <r>
      <rPr>
        <sz val="11"/>
        <color theme="1"/>
        <rFont val="Calibri"/>
        <family val="2"/>
      </rPr>
      <t>→</t>
    </r>
  </si>
  <si>
    <t>Add your own</t>
  </si>
  <si>
    <t>Average kilograms per hectare or SDH (calculated from tallies to right)</t>
  </si>
  <si>
    <r>
      <t>"</t>
    </r>
    <r>
      <rPr>
        <sz val="12"/>
        <color rgb="FFFF00FF"/>
        <rFont val="Calibri"/>
        <family val="2"/>
        <scheme val="minor"/>
      </rPr>
      <t>Paddock data tally sheet</t>
    </r>
    <r>
      <rPr>
        <sz val="12"/>
        <color theme="1"/>
        <rFont val="Calibri"/>
        <family val="2"/>
        <scheme val="minor"/>
      </rPr>
      <t>" - a printable template for you to tally your pasture supply data out in the paddock</t>
    </r>
  </si>
  <si>
    <t>NB2 Version 1.7 February 2022</t>
  </si>
  <si>
    <t>NB2 participants will receive hands-on training on how to collect feed estimates in the paddock and how to use this spreadsheet</t>
  </si>
  <si>
    <t>Stocking rate per 100mm of rainfall for the watered area this year</t>
  </si>
  <si>
    <t>ha/AE/yr.100mm</t>
  </si>
  <si>
    <t>AE/km²/yr.100mm</t>
  </si>
  <si>
    <t>SDH or "AE Days per hectare".100mm</t>
  </si>
  <si>
    <t>Average kilograms per hectare assessed at time of feed budget</t>
  </si>
  <si>
    <t>There are several ways to obtain the data for the feed supply estimates for Column Q in the kg dry matter per hectare tab (or Column M in the stock days per hectare tab). This information can be obtained from your paddock data tally sheet (see instructions below), or from the StockTake+ App or Cibo Labs (if you are a client). Your NB2 trainer or group facilitator can assist you with this step.</t>
  </si>
  <si>
    <t>The pre-populated numbers in the green cells are suggestions only - please enter your own ranges to suit your situation. If you are using the SDH method, enter your own ranges of SDH.</t>
  </si>
  <si>
    <t>A land condition</t>
  </si>
  <si>
    <t>D land condition</t>
  </si>
  <si>
    <t>B land condition</t>
  </si>
  <si>
    <t>C land condition</t>
  </si>
  <si>
    <t>You can use this section to tally your land condition assessments for entry into Col K in your Baseline Paddock Data tab</t>
  </si>
  <si>
    <t>The spreadsheet is made up of six tabs (plus a paddock data tally sheet at the end):</t>
  </si>
  <si>
    <r>
      <t xml:space="preserve">Next you need to decide which of two approaches you want to use to assess your feed demand and supply: (1) Kilograms of dry matter per hectare and adult equivalents, or (2) Stock days per hectare. Choose whichever method you are most comfortable with and </t>
    </r>
    <r>
      <rPr>
        <u/>
        <sz val="12"/>
        <color theme="1"/>
        <rFont val="Calibri"/>
        <family val="2"/>
        <scheme val="minor"/>
      </rPr>
      <t>only fill in the relevant tab</t>
    </r>
    <r>
      <rPr>
        <sz val="12"/>
        <color theme="1"/>
        <rFont val="Calibri"/>
        <family val="2"/>
        <scheme val="minor"/>
      </rPr>
      <t>. Again, you only need to fill in the green shaded cells and the rest will self-calculate.</t>
    </r>
  </si>
  <si>
    <t>If you use the "Kilograms DM per hectare method", you can nominate a grazing value or palatability rating for each paddock. This allows you to adjust for areas that have low palatability or pastoral productivity (e.g. spinifex). The spreadsheet then applies a percentage rule to how much of the total feed on offer is truly available. When "Low" is selected, 10% of the total feed on offer is considered available, "Moderate" allows 20% of the total feed to be available and "High" and "Very High" allow a third to be used.</t>
  </si>
  <si>
    <r>
      <t xml:space="preserve">If you use the "Kilograms DM per hectare method" you need to nominate a daily intake figure per Adult Equivalent in </t>
    </r>
    <r>
      <rPr>
        <sz val="12"/>
        <rFont val="Calibri"/>
        <family val="2"/>
        <scheme val="minor"/>
      </rPr>
      <t>Cell I5</t>
    </r>
    <r>
      <rPr>
        <sz val="12"/>
        <color theme="1"/>
        <rFont val="Calibri"/>
        <family val="2"/>
        <scheme val="minor"/>
      </rPr>
      <t>. This will copy to all cells but you can over-ride any cell if there is a reason for doing so (e.g. you might change the daily intake for some paddocks as a result of the supplementation regime used in them).</t>
    </r>
  </si>
  <si>
    <t>Fill in your next expected Production Point date based on information from your Climate Profile (Cell U5 in the Kilograms DM per hectare tab or Cell P5 in the Stock days per hectare tab). This will drive the spreadsheet to calculate the date by which diet quality might start to be compromised in paddocks that are predicted to have a shortfall of feed.</t>
  </si>
  <si>
    <t>After deciding which method you will use for estimating your feed supply (Kilograms DM per hectare or Stock days per hectare), fill in Rows 3 and 4 of the Paddock Data Tally Template with appropriate categories and midpoints. Your paddock names will appear automatically in the template if you have filled in your Baseline Paddock Data tab. Print the template and use it to do your paddock assessments. At each stop, put a tally mark in the relevant square. After returning to the office, enter the total counts for each cell and an approximate average of your feed supply will be calculated. This information can then be transferred to the Kilograms DM per hectare method or Stock days per hectare method sheets to calculate your forage budget. Note that if you use Cibo Labs or StockTake+ you probably won't need to use this paddock data template for feed budgeting. You can also use this tally sheet to record your ABCD land condition ratings as you do your paddock assessments.</t>
  </si>
  <si>
    <r>
      <t xml:space="preserve">Fill in the </t>
    </r>
    <r>
      <rPr>
        <b/>
        <sz val="12"/>
        <color theme="9" tint="-0.249977111117893"/>
        <rFont val="Calibri"/>
        <family val="2"/>
        <scheme val="minor"/>
      </rPr>
      <t>green</t>
    </r>
    <r>
      <rPr>
        <b/>
        <sz val="12"/>
        <color theme="1"/>
        <rFont val="Calibri"/>
        <family val="2"/>
        <scheme val="minor"/>
      </rPr>
      <t xml:space="preserve"> cells only. Grey cells will self-populate. Column D will calculate your approximate average feed levels - this information can be copied and pasted to your Kilograms DM per hectare (Column Q) or Stock days per hectare (Column M)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</si>
</sst>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00_-;\-* #,##0.0000_-;_-* &quot;-&quot;??_-;_-@_-"/>
    <numFmt numFmtId="165" formatCode="0.0"/>
    <numFmt numFmtId="166" formatCode="#,##0_ ;\-#,##0\ "/>
    <numFmt numFmtId="167" formatCode="#,##0.0"/>
    <numFmt numFmtId="168" formatCode="0.0%"/>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2"/>
      <color theme="1"/>
      <name val="Symbol"/>
      <family val="1"/>
      <charset val="2"/>
    </font>
    <font>
      <b/>
      <sz val="12"/>
      <color theme="1"/>
      <name val="Calibri"/>
      <family val="2"/>
      <scheme val="minor"/>
    </font>
    <font>
      <b/>
      <sz val="14"/>
      <color theme="1"/>
      <name val="Calibri"/>
      <family val="2"/>
      <scheme val="minor"/>
    </font>
    <font>
      <i/>
      <sz val="11"/>
      <color theme="1"/>
      <name val="Calibri"/>
      <family val="2"/>
      <scheme val="minor"/>
    </font>
    <font>
      <b/>
      <sz val="16"/>
      <color theme="1"/>
      <name val="Calibri"/>
      <family val="2"/>
      <scheme val="minor"/>
    </font>
    <font>
      <b/>
      <sz val="26"/>
      <color theme="1"/>
      <name val="Calibri"/>
      <family val="2"/>
      <scheme val="minor"/>
    </font>
    <font>
      <b/>
      <sz val="12"/>
      <color theme="9" tint="-0.249977111117893"/>
      <name val="Calibri"/>
      <family val="2"/>
      <scheme val="minor"/>
    </font>
    <font>
      <b/>
      <sz val="11"/>
      <color theme="1"/>
      <name val="Calibri"/>
      <family val="2"/>
    </font>
    <font>
      <b/>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b/>
      <sz val="11"/>
      <color rgb="FFFF0000"/>
      <name val="Calibri"/>
      <family val="2"/>
      <scheme val="minor"/>
    </font>
    <font>
      <sz val="11"/>
      <name val="Calibri"/>
      <family val="2"/>
      <scheme val="minor"/>
    </font>
    <font>
      <b/>
      <i/>
      <sz val="11"/>
      <color theme="1"/>
      <name val="Calibri"/>
      <family val="2"/>
      <scheme val="minor"/>
    </font>
    <font>
      <b/>
      <u/>
      <sz val="14"/>
      <color theme="1"/>
      <name val="Calibri"/>
      <family val="2"/>
      <scheme val="minor"/>
    </font>
    <font>
      <b/>
      <u/>
      <sz val="12"/>
      <color theme="1"/>
      <name val="Calibri"/>
      <family val="2"/>
      <scheme val="minor"/>
    </font>
    <font>
      <sz val="12"/>
      <color theme="8" tint="-0.499984740745262"/>
      <name val="Calibri"/>
      <family val="2"/>
      <scheme val="minor"/>
    </font>
    <font>
      <sz val="12"/>
      <color theme="9" tint="-0.249977111117893"/>
      <name val="Calibri"/>
      <family val="2"/>
      <scheme val="minor"/>
    </font>
    <font>
      <sz val="12"/>
      <color theme="7" tint="-0.249977111117893"/>
      <name val="Calibri"/>
      <family val="2"/>
      <scheme val="minor"/>
    </font>
    <font>
      <sz val="12"/>
      <color theme="5" tint="-0.249977111117893"/>
      <name val="Calibri"/>
      <family val="2"/>
      <scheme val="minor"/>
    </font>
    <font>
      <sz val="12"/>
      <color theme="4" tint="-0.249977111117893"/>
      <name val="Calibri"/>
      <family val="2"/>
      <scheme val="minor"/>
    </font>
    <font>
      <u/>
      <sz val="12"/>
      <color theme="1"/>
      <name val="Calibri"/>
      <family val="2"/>
      <scheme val="minor"/>
    </font>
    <font>
      <sz val="12"/>
      <name val="Calibri"/>
      <family val="2"/>
      <scheme val="minor"/>
    </font>
    <font>
      <b/>
      <sz val="11"/>
      <color theme="9" tint="-0.249977111117893"/>
      <name val="Calibri"/>
      <family val="2"/>
      <scheme val="minor"/>
    </font>
    <font>
      <sz val="11"/>
      <color theme="1"/>
      <name val="Calibri"/>
      <family val="2"/>
    </font>
    <font>
      <b/>
      <u/>
      <sz val="11"/>
      <color theme="1"/>
      <name val="Calibri"/>
      <family val="2"/>
      <scheme val="minor"/>
    </font>
    <font>
      <sz val="12"/>
      <color rgb="FF000000"/>
      <name val="Calibri"/>
      <family val="2"/>
      <scheme val="minor"/>
    </font>
    <font>
      <sz val="12"/>
      <color rgb="FFFF00FF"/>
      <name val="Calibri"/>
      <family val="2"/>
      <scheme val="minor"/>
    </font>
    <font>
      <b/>
      <sz val="12"/>
      <color rgb="FFFF000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rgb="FFDDEBF7"/>
        <bgColor indexed="64"/>
      </patternFill>
    </fill>
    <fill>
      <patternFill patternType="solid">
        <fgColor rgb="FFD9D9D9"/>
        <bgColor indexed="64"/>
      </patternFill>
    </fill>
    <fill>
      <patternFill patternType="gray125">
        <bgColor theme="0"/>
      </patternFill>
    </fill>
    <fill>
      <patternFill patternType="solid">
        <fgColor rgb="FFC6E0B4"/>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gray125">
        <bgColor rgb="FFD9D9D9"/>
      </patternFill>
    </fill>
    <fill>
      <patternFill patternType="gray125">
        <bgColor theme="9" tint="0.59999389629810485"/>
      </patternFill>
    </fill>
    <fill>
      <patternFill patternType="solid">
        <fgColor rgb="FFFFCCFF"/>
        <bgColor indexed="64"/>
      </patternFill>
    </fill>
    <fill>
      <patternFill patternType="solid">
        <fgColor rgb="FFF4B084"/>
        <bgColor indexed="64"/>
      </patternFill>
    </fill>
    <fill>
      <patternFill patternType="solid">
        <fgColor rgb="FFF8CBAD"/>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ck">
        <color indexed="64"/>
      </bottom>
      <diagonal/>
    </border>
    <border>
      <left style="thick">
        <color auto="1"/>
      </left>
      <right/>
      <top style="thick">
        <color auto="1"/>
      </top>
      <bottom style="thick">
        <color auto="1"/>
      </bottom>
      <diagonal/>
    </border>
    <border>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thick">
        <color auto="1"/>
      </right>
      <top style="thick">
        <color auto="1"/>
      </top>
      <bottom style="thick">
        <color auto="1"/>
      </bottom>
      <diagonal/>
    </border>
    <border>
      <left style="thin">
        <color indexed="64"/>
      </left>
      <right style="thin">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ck">
        <color auto="1"/>
      </top>
      <bottom style="thick">
        <color auto="1"/>
      </bottom>
      <diagonal/>
    </border>
    <border>
      <left style="thick">
        <color indexed="64"/>
      </left>
      <right style="thin">
        <color indexed="64"/>
      </right>
      <top/>
      <bottom/>
      <diagonal/>
    </border>
    <border>
      <left/>
      <right/>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style="thick">
        <color indexed="64"/>
      </bottom>
      <diagonal/>
    </border>
    <border>
      <left style="thin">
        <color indexed="64"/>
      </left>
      <right style="thin">
        <color indexed="64"/>
      </right>
      <top/>
      <bottom/>
      <diagonal/>
    </border>
    <border>
      <left style="thick">
        <color auto="1"/>
      </left>
      <right style="medium">
        <color auto="1"/>
      </right>
      <top style="medium">
        <color auto="1"/>
      </top>
      <bottom style="thin">
        <color indexed="64"/>
      </bottom>
      <diagonal/>
    </border>
    <border>
      <left style="medium">
        <color auto="1"/>
      </left>
      <right style="thick">
        <color auto="1"/>
      </right>
      <top style="medium">
        <color auto="1"/>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23">
    <xf numFmtId="0" fontId="0" fillId="0" borderId="0" xfId="0"/>
    <xf numFmtId="0" fontId="3" fillId="0" borderId="0" xfId="0" applyFont="1" applyAlignment="1">
      <alignment horizontal="justify" vertical="center"/>
    </xf>
    <xf numFmtId="0" fontId="4" fillId="0" borderId="0" xfId="0" applyFont="1" applyAlignment="1">
      <alignment horizontal="justify" vertical="center"/>
    </xf>
    <xf numFmtId="0" fontId="0" fillId="4" borderId="0" xfId="0" applyFill="1"/>
    <xf numFmtId="0" fontId="0" fillId="4" borderId="0" xfId="0" applyFont="1" applyFill="1"/>
    <xf numFmtId="0" fontId="0" fillId="4" borderId="0" xfId="0" applyFill="1" applyBorder="1"/>
    <xf numFmtId="0" fontId="0" fillId="4" borderId="0" xfId="0" applyFill="1" applyAlignment="1">
      <alignment horizontal="left" wrapText="1"/>
    </xf>
    <xf numFmtId="0" fontId="0" fillId="5" borderId="9" xfId="0" applyFill="1" applyBorder="1"/>
    <xf numFmtId="0" fontId="5" fillId="4" borderId="0" xfId="0" applyFont="1" applyFill="1" applyBorder="1" applyAlignment="1">
      <alignment vertical="center"/>
    </xf>
    <xf numFmtId="0" fontId="7" fillId="4" borderId="0" xfId="0" applyFont="1" applyFill="1" applyBorder="1"/>
    <xf numFmtId="9" fontId="3" fillId="4" borderId="0" xfId="2" applyNumberFormat="1" applyFont="1" applyFill="1" applyAlignment="1">
      <alignment vertical="center"/>
    </xf>
    <xf numFmtId="0" fontId="3" fillId="4" borderId="0" xfId="0" applyFont="1" applyFill="1"/>
    <xf numFmtId="9" fontId="3" fillId="4" borderId="0" xfId="2" applyNumberFormat="1" applyFont="1" applyFill="1" applyAlignment="1">
      <alignment horizontal="center" vertical="center" wrapText="1"/>
    </xf>
    <xf numFmtId="9" fontId="3" fillId="0" borderId="0" xfId="2" applyNumberFormat="1" applyFont="1" applyFill="1" applyAlignment="1">
      <alignment vertical="center"/>
    </xf>
    <xf numFmtId="0" fontId="3" fillId="0" borderId="0" xfId="0" applyFont="1"/>
    <xf numFmtId="9" fontId="3" fillId="4" borderId="0" xfId="2" applyNumberFormat="1" applyFont="1" applyFill="1" applyAlignment="1">
      <alignment horizontal="center" vertical="center"/>
    </xf>
    <xf numFmtId="9" fontId="3" fillId="4" borderId="0" xfId="2" applyNumberFormat="1" applyFont="1" applyFill="1" applyBorder="1" applyAlignment="1">
      <alignment vertical="center"/>
    </xf>
    <xf numFmtId="9" fontId="3" fillId="4" borderId="0" xfId="2" applyNumberFormat="1" applyFont="1" applyFill="1" applyBorder="1" applyAlignment="1">
      <alignment horizontal="center" vertical="center"/>
    </xf>
    <xf numFmtId="1" fontId="3" fillId="4" borderId="0" xfId="2" applyNumberFormat="1" applyFont="1" applyFill="1" applyBorder="1" applyAlignment="1">
      <alignment horizontal="center" vertical="center"/>
    </xf>
    <xf numFmtId="0" fontId="3" fillId="3" borderId="0" xfId="0" applyFont="1" applyFill="1" applyAlignment="1">
      <alignment horizontal="left"/>
    </xf>
    <xf numFmtId="0" fontId="3" fillId="3" borderId="0" xfId="0" applyFont="1" applyFill="1" applyAlignment="1">
      <alignment horizontal="center" vertical="center"/>
    </xf>
    <xf numFmtId="9" fontId="3" fillId="3" borderId="0" xfId="2" applyNumberFormat="1" applyFont="1" applyFill="1" applyAlignment="1">
      <alignment vertical="center"/>
    </xf>
    <xf numFmtId="0" fontId="6" fillId="4" borderId="0" xfId="0" applyFont="1" applyFill="1" applyBorder="1" applyAlignment="1">
      <alignment horizontal="right" vertical="center"/>
    </xf>
    <xf numFmtId="0" fontId="3" fillId="0" borderId="0" xfId="0" applyFont="1" applyBorder="1"/>
    <xf numFmtId="0" fontId="3" fillId="4" borderId="0" xfId="0" applyFont="1" applyFill="1" applyBorder="1"/>
    <xf numFmtId="9" fontId="6" fillId="4" borderId="0" xfId="2" applyNumberFormat="1" applyFont="1" applyFill="1" applyBorder="1" applyAlignment="1">
      <alignment vertical="center"/>
    </xf>
    <xf numFmtId="9" fontId="3" fillId="4" borderId="26" xfId="2" applyNumberFormat="1" applyFont="1" applyFill="1" applyBorder="1" applyAlignment="1">
      <alignment vertical="center"/>
    </xf>
    <xf numFmtId="9" fontId="3" fillId="4" borderId="27" xfId="2" applyNumberFormat="1" applyFont="1" applyFill="1" applyBorder="1" applyAlignment="1">
      <alignment vertical="center"/>
    </xf>
    <xf numFmtId="9" fontId="3" fillId="4" borderId="28" xfId="2" applyNumberFormat="1" applyFont="1" applyFill="1" applyBorder="1" applyAlignment="1">
      <alignment vertical="center"/>
    </xf>
    <xf numFmtId="0" fontId="6" fillId="4" borderId="9" xfId="0" applyFont="1" applyFill="1" applyBorder="1" applyAlignment="1">
      <alignment horizontal="left" vertical="center" wrapText="1"/>
    </xf>
    <xf numFmtId="9" fontId="6" fillId="4" borderId="9" xfId="2" applyNumberFormat="1" applyFont="1" applyFill="1" applyBorder="1" applyAlignment="1">
      <alignment horizontal="left" vertical="center" wrapText="1"/>
    </xf>
    <xf numFmtId="0" fontId="5" fillId="4" borderId="23" xfId="0" applyFont="1" applyFill="1" applyBorder="1" applyAlignment="1">
      <alignment vertical="center"/>
    </xf>
    <xf numFmtId="9" fontId="3" fillId="4" borderId="24" xfId="2" applyNumberFormat="1" applyFont="1" applyFill="1" applyBorder="1" applyAlignment="1">
      <alignment horizontal="center" vertical="center"/>
    </xf>
    <xf numFmtId="9" fontId="3" fillId="4" borderId="25" xfId="2" applyNumberFormat="1" applyFont="1" applyFill="1" applyBorder="1" applyAlignment="1">
      <alignment vertical="center"/>
    </xf>
    <xf numFmtId="9" fontId="3" fillId="4" borderId="25" xfId="2" applyNumberFormat="1" applyFont="1" applyFill="1" applyBorder="1" applyAlignment="1">
      <alignment horizontal="center" vertical="center"/>
    </xf>
    <xf numFmtId="9" fontId="3" fillId="4" borderId="25" xfId="2" applyNumberFormat="1" applyFont="1" applyFill="1" applyBorder="1" applyAlignment="1">
      <alignment vertical="center" wrapText="1"/>
    </xf>
    <xf numFmtId="9" fontId="3" fillId="4" borderId="24" xfId="2" applyNumberFormat="1" applyFont="1" applyFill="1" applyBorder="1" applyAlignment="1">
      <alignment vertical="center"/>
    </xf>
    <xf numFmtId="1" fontId="3" fillId="4" borderId="25" xfId="2" applyNumberFormat="1" applyFont="1" applyFill="1" applyBorder="1" applyAlignment="1">
      <alignment horizontal="center" vertical="center"/>
    </xf>
    <xf numFmtId="0" fontId="5" fillId="5" borderId="0" xfId="0" applyFont="1" applyFill="1" applyBorder="1" applyAlignment="1">
      <alignment vertical="center"/>
    </xf>
    <xf numFmtId="0" fontId="0" fillId="5" borderId="0" xfId="0" applyFill="1" applyAlignment="1">
      <alignment vertical="center"/>
    </xf>
    <xf numFmtId="0" fontId="5" fillId="4" borderId="24" xfId="0" applyFont="1" applyFill="1" applyBorder="1" applyAlignment="1">
      <alignment vertical="center"/>
    </xf>
    <xf numFmtId="9" fontId="5" fillId="5" borderId="0" xfId="2" applyNumberFormat="1" applyFont="1" applyFill="1" applyAlignment="1">
      <alignment horizontal="left" vertical="center"/>
    </xf>
    <xf numFmtId="0" fontId="3" fillId="5" borderId="0" xfId="0" applyFont="1" applyFill="1"/>
    <xf numFmtId="0" fontId="3" fillId="5" borderId="0" xfId="0" applyFont="1" applyFill="1" applyAlignment="1">
      <alignment horizontal="center" vertical="center"/>
    </xf>
    <xf numFmtId="9" fontId="3" fillId="5" borderId="0" xfId="2" applyNumberFormat="1" applyFont="1" applyFill="1" applyAlignment="1">
      <alignment vertical="center"/>
    </xf>
    <xf numFmtId="0" fontId="3" fillId="5" borderId="0" xfId="0" applyFont="1" applyFill="1" applyAlignment="1">
      <alignment horizontal="left"/>
    </xf>
    <xf numFmtId="0" fontId="5" fillId="5" borderId="0" xfId="0" applyNumberFormat="1" applyFont="1" applyFill="1" applyBorder="1" applyAlignment="1">
      <alignment vertical="center"/>
    </xf>
    <xf numFmtId="9" fontId="3" fillId="5" borderId="0" xfId="2" applyNumberFormat="1" applyFont="1" applyFill="1" applyBorder="1" applyAlignment="1">
      <alignment vertical="center"/>
    </xf>
    <xf numFmtId="0" fontId="3" fillId="5" borderId="0" xfId="0" applyFont="1" applyFill="1" applyBorder="1"/>
    <xf numFmtId="9" fontId="3" fillId="5" borderId="0" xfId="2" applyNumberFormat="1" applyFont="1" applyFill="1" applyBorder="1" applyAlignment="1">
      <alignment horizontal="left" vertical="center"/>
    </xf>
    <xf numFmtId="9" fontId="3" fillId="4" borderId="26" xfId="2" applyNumberFormat="1" applyFont="1" applyFill="1" applyBorder="1" applyAlignment="1">
      <alignment horizontal="center" vertical="center" wrapText="1"/>
    </xf>
    <xf numFmtId="9" fontId="3" fillId="4" borderId="27" xfId="2" applyNumberFormat="1" applyFont="1" applyFill="1" applyBorder="1" applyAlignment="1">
      <alignment horizontal="center" vertical="center" wrapText="1"/>
    </xf>
    <xf numFmtId="9" fontId="3" fillId="4" borderId="28" xfId="2" applyNumberFormat="1" applyFont="1" applyFill="1" applyBorder="1" applyAlignment="1">
      <alignment horizontal="center" vertical="center" wrapText="1"/>
    </xf>
    <xf numFmtId="9" fontId="3" fillId="5" borderId="0" xfId="2" applyNumberFormat="1" applyFont="1" applyFill="1" applyAlignment="1">
      <alignment horizontal="center" vertical="center" wrapText="1"/>
    </xf>
    <xf numFmtId="9" fontId="3" fillId="5" borderId="0" xfId="2" applyNumberFormat="1" applyFont="1" applyFill="1" applyAlignment="1">
      <alignment horizontal="center" vertical="center"/>
    </xf>
    <xf numFmtId="0" fontId="6" fillId="4" borderId="24" xfId="0" applyFont="1" applyFill="1" applyBorder="1" applyAlignment="1">
      <alignment horizontal="right" vertical="center"/>
    </xf>
    <xf numFmtId="0" fontId="3" fillId="4" borderId="21" xfId="0" applyFont="1" applyFill="1" applyBorder="1" applyAlignment="1">
      <alignment horizontal="left"/>
    </xf>
    <xf numFmtId="0" fontId="3" fillId="4" borderId="22" xfId="0" applyFont="1" applyFill="1" applyBorder="1" applyAlignment="1">
      <alignment horizontal="center" vertical="center"/>
    </xf>
    <xf numFmtId="9" fontId="3" fillId="4" borderId="22" xfId="2" applyNumberFormat="1" applyFont="1" applyFill="1" applyBorder="1" applyAlignment="1">
      <alignment vertical="center"/>
    </xf>
    <xf numFmtId="9" fontId="3" fillId="4" borderId="23" xfId="2" applyNumberFormat="1" applyFont="1" applyFill="1" applyBorder="1" applyAlignment="1">
      <alignment vertical="center"/>
    </xf>
    <xf numFmtId="0" fontId="3" fillId="4" borderId="22" xfId="0" applyFont="1" applyFill="1" applyBorder="1" applyAlignment="1">
      <alignment horizontal="left"/>
    </xf>
    <xf numFmtId="0" fontId="5" fillId="4" borderId="13" xfId="0" applyFont="1" applyFill="1" applyBorder="1" applyAlignment="1">
      <alignment horizontal="center" vertical="center" wrapText="1"/>
    </xf>
    <xf numFmtId="9" fontId="5" fillId="4" borderId="14" xfId="2" applyNumberFormat="1" applyFont="1" applyFill="1" applyBorder="1" applyAlignment="1">
      <alignment horizontal="center" vertical="center" wrapText="1"/>
    </xf>
    <xf numFmtId="9" fontId="5" fillId="4" borderId="15" xfId="2" applyNumberFormat="1" applyFont="1" applyFill="1" applyBorder="1" applyAlignment="1">
      <alignment horizontal="center" vertical="center" wrapText="1"/>
    </xf>
    <xf numFmtId="0" fontId="5" fillId="4" borderId="21" xfId="0" applyFont="1" applyFill="1" applyBorder="1" applyAlignment="1">
      <alignment vertical="center"/>
    </xf>
    <xf numFmtId="0" fontId="3" fillId="4" borderId="22" xfId="0" applyFont="1" applyFill="1" applyBorder="1"/>
    <xf numFmtId="0" fontId="3" fillId="4" borderId="23" xfId="0" applyFont="1" applyFill="1" applyBorder="1"/>
    <xf numFmtId="0" fontId="3" fillId="4" borderId="25" xfId="0" applyFont="1" applyFill="1" applyBorder="1"/>
    <xf numFmtId="0" fontId="20" fillId="4" borderId="24" xfId="0" applyFont="1" applyFill="1" applyBorder="1" applyAlignment="1">
      <alignment vertical="center"/>
    </xf>
    <xf numFmtId="0" fontId="3" fillId="4" borderId="24" xfId="0" applyFont="1" applyFill="1" applyBorder="1" applyAlignment="1">
      <alignment vertical="center"/>
    </xf>
    <xf numFmtId="0" fontId="3" fillId="4" borderId="24" xfId="0" applyFont="1" applyFill="1" applyBorder="1" applyAlignment="1">
      <alignment horizontal="left" vertical="center" indent="2"/>
    </xf>
    <xf numFmtId="0" fontId="3" fillId="4" borderId="24" xfId="0" applyFont="1" applyFill="1" applyBorder="1"/>
    <xf numFmtId="0" fontId="3" fillId="4" borderId="24" xfId="0" applyFont="1" applyFill="1" applyBorder="1" applyAlignment="1">
      <alignment horizontal="left" vertical="center"/>
    </xf>
    <xf numFmtId="0" fontId="3" fillId="4" borderId="24" xfId="0" applyFont="1" applyFill="1" applyBorder="1" applyAlignment="1">
      <alignment horizontal="left" vertical="center" indent="1"/>
    </xf>
    <xf numFmtId="0" fontId="3" fillId="5" borderId="0" xfId="0" applyFont="1" applyFill="1" applyBorder="1" applyAlignment="1">
      <alignment horizontal="left" wrapText="1"/>
    </xf>
    <xf numFmtId="0" fontId="3" fillId="4" borderId="26" xfId="0" applyFont="1" applyFill="1" applyBorder="1"/>
    <xf numFmtId="0" fontId="3" fillId="4" borderId="27" xfId="0" applyFont="1" applyFill="1" applyBorder="1"/>
    <xf numFmtId="0" fontId="3" fillId="4" borderId="28" xfId="0" applyFont="1" applyFill="1" applyBorder="1"/>
    <xf numFmtId="0" fontId="3" fillId="5" borderId="0" xfId="0" applyFont="1" applyFill="1" applyBorder="1" applyAlignment="1">
      <alignment vertical="center"/>
    </xf>
    <xf numFmtId="0" fontId="3" fillId="4" borderId="26" xfId="0" applyFont="1" applyFill="1" applyBorder="1" applyAlignment="1">
      <alignment horizontal="left" vertical="center"/>
    </xf>
    <xf numFmtId="9" fontId="3" fillId="4" borderId="0" xfId="2" applyNumberFormat="1"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xf numFmtId="0" fontId="0" fillId="8" borderId="17"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3" fontId="0" fillId="3" borderId="8" xfId="2" applyNumberFormat="1" applyFont="1" applyFill="1" applyBorder="1" applyAlignment="1" applyProtection="1">
      <alignment horizontal="center" vertical="center"/>
      <protection locked="0"/>
    </xf>
    <xf numFmtId="3" fontId="0" fillId="3" borderId="16" xfId="2" applyNumberFormat="1" applyFont="1" applyFill="1" applyBorder="1" applyAlignment="1" applyProtection="1">
      <alignment horizontal="center" vertical="center"/>
      <protection locked="0"/>
    </xf>
    <xf numFmtId="3" fontId="0" fillId="3" borderId="19" xfId="2" applyNumberFormat="1" applyFont="1" applyFill="1" applyBorder="1" applyAlignment="1" applyProtection="1">
      <alignment horizontal="center" vertical="center"/>
      <protection locked="0"/>
    </xf>
    <xf numFmtId="3" fontId="0" fillId="3" borderId="20" xfId="2" applyNumberFormat="1" applyFont="1" applyFill="1" applyBorder="1" applyAlignment="1" applyProtection="1">
      <alignment horizontal="center" vertical="center"/>
      <protection locked="0"/>
    </xf>
    <xf numFmtId="168" fontId="0" fillId="2" borderId="19" xfId="2" applyNumberFormat="1" applyFont="1" applyFill="1" applyBorder="1" applyAlignment="1" applyProtection="1">
      <alignment horizontal="center" vertical="center"/>
      <protection hidden="1"/>
    </xf>
    <xf numFmtId="0" fontId="0" fillId="2" borderId="33"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0" fontId="0" fillId="2" borderId="34"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2" fillId="2" borderId="32" xfId="0" applyFont="1" applyFill="1" applyBorder="1" applyAlignment="1" applyProtection="1">
      <alignment horizontal="center" vertical="center"/>
      <protection hidden="1"/>
    </xf>
    <xf numFmtId="0" fontId="2" fillId="2" borderId="14" xfId="0" applyFont="1" applyFill="1" applyBorder="1" applyAlignment="1" applyProtection="1">
      <alignment horizontal="center" vertical="center" wrapText="1"/>
      <protection hidden="1"/>
    </xf>
    <xf numFmtId="9" fontId="2" fillId="2" borderId="14" xfId="2" applyNumberFormat="1" applyFont="1" applyFill="1" applyBorder="1" applyAlignment="1" applyProtection="1">
      <alignment horizontal="center" vertical="center" wrapText="1"/>
      <protection hidden="1"/>
    </xf>
    <xf numFmtId="0" fontId="0" fillId="1" borderId="33" xfId="0" applyFill="1" applyBorder="1" applyAlignment="1" applyProtection="1">
      <alignment horizontal="center" vertical="center"/>
      <protection hidden="1"/>
    </xf>
    <xf numFmtId="0" fontId="0" fillId="1" borderId="1" xfId="0" applyFill="1" applyBorder="1" applyAlignment="1" applyProtection="1">
      <alignment horizontal="center" vertical="center"/>
      <protection hidden="1"/>
    </xf>
    <xf numFmtId="0" fontId="0" fillId="1" borderId="1" xfId="0" applyFill="1" applyBorder="1" applyAlignment="1" applyProtection="1">
      <alignment horizontal="center" vertical="center" wrapText="1"/>
      <protection hidden="1"/>
    </xf>
    <xf numFmtId="9" fontId="0" fillId="1" borderId="1" xfId="2" applyNumberFormat="1" applyFont="1" applyFill="1" applyBorder="1" applyAlignment="1" applyProtection="1">
      <alignment horizontal="center" vertical="center" wrapText="1"/>
      <protection hidden="1"/>
    </xf>
    <xf numFmtId="3" fontId="0" fillId="2" borderId="1" xfId="0" applyNumberFormat="1" applyFill="1" applyBorder="1" applyAlignment="1" applyProtection="1">
      <alignment horizontal="center" vertical="center"/>
      <protection hidden="1"/>
    </xf>
    <xf numFmtId="168" fontId="0" fillId="2" borderId="1" xfId="2" applyNumberFormat="1" applyFont="1" applyFill="1" applyBorder="1" applyAlignment="1" applyProtection="1">
      <alignment horizontal="center" vertical="center"/>
      <protection hidden="1"/>
    </xf>
    <xf numFmtId="167" fontId="0" fillId="2" borderId="1" xfId="0" applyNumberFormat="1" applyFill="1" applyBorder="1" applyAlignment="1" applyProtection="1">
      <alignment horizontal="center" vertical="center"/>
      <protection hidden="1"/>
    </xf>
    <xf numFmtId="0" fontId="0" fillId="6" borderId="33" xfId="0" applyFill="1" applyBorder="1" applyAlignment="1" applyProtection="1">
      <alignment horizontal="center" vertical="center"/>
      <protection hidden="1"/>
    </xf>
    <xf numFmtId="0" fontId="0" fillId="6" borderId="1" xfId="0" applyFill="1" applyBorder="1" applyAlignment="1" applyProtection="1">
      <alignment horizontal="center" vertical="center"/>
      <protection hidden="1"/>
    </xf>
    <xf numFmtId="3" fontId="0" fillId="6" borderId="1" xfId="0" applyNumberFormat="1" applyFill="1" applyBorder="1" applyAlignment="1" applyProtection="1">
      <alignment horizontal="center" vertical="center"/>
      <protection hidden="1"/>
    </xf>
    <xf numFmtId="168" fontId="0" fillId="6" borderId="1" xfId="2" applyNumberFormat="1" applyFont="1" applyFill="1" applyBorder="1" applyAlignment="1" applyProtection="1">
      <alignment horizontal="center" vertical="center"/>
      <protection hidden="1"/>
    </xf>
    <xf numFmtId="3" fontId="0" fillId="2" borderId="19" xfId="0" applyNumberFormat="1" applyFill="1" applyBorder="1" applyAlignment="1" applyProtection="1">
      <alignment horizontal="center" vertical="center"/>
      <protection hidden="1"/>
    </xf>
    <xf numFmtId="3" fontId="0" fillId="6" borderId="1" xfId="0" applyNumberFormat="1" applyFill="1" applyBorder="1" applyAlignment="1" applyProtection="1">
      <alignment horizontal="center" vertical="center" wrapText="1"/>
      <protection hidden="1"/>
    </xf>
    <xf numFmtId="3" fontId="0" fillId="6" borderId="19" xfId="0" applyNumberFormat="1" applyFill="1" applyBorder="1" applyAlignment="1" applyProtection="1">
      <alignment horizontal="center" vertical="center" wrapText="1"/>
      <protection hidden="1"/>
    </xf>
    <xf numFmtId="0" fontId="0" fillId="2" borderId="1" xfId="0" applyFill="1" applyBorder="1" applyAlignment="1" applyProtection="1">
      <alignment horizontal="center" vertical="center" wrapText="1"/>
      <protection hidden="1"/>
    </xf>
    <xf numFmtId="3" fontId="0" fillId="2" borderId="1" xfId="1" applyNumberFormat="1" applyFont="1" applyFill="1" applyBorder="1" applyAlignment="1" applyProtection="1">
      <alignment horizontal="center" vertical="center" wrapText="1"/>
      <protection hidden="1"/>
    </xf>
    <xf numFmtId="166" fontId="0" fillId="2" borderId="1" xfId="1" applyNumberFormat="1" applyFont="1" applyFill="1" applyBorder="1" applyAlignment="1" applyProtection="1">
      <alignment horizontal="center" vertical="center"/>
      <protection hidden="1"/>
    </xf>
    <xf numFmtId="3" fontId="0" fillId="2" borderId="1" xfId="1" applyNumberFormat="1" applyFont="1" applyFill="1" applyBorder="1" applyAlignment="1" applyProtection="1">
      <alignment horizontal="center" vertical="center"/>
      <protection hidden="1"/>
    </xf>
    <xf numFmtId="1" fontId="0" fillId="2" borderId="1" xfId="2" applyNumberFormat="1" applyFont="1" applyFill="1" applyBorder="1" applyAlignment="1" applyProtection="1">
      <alignment horizontal="center" vertical="center"/>
      <protection hidden="1"/>
    </xf>
    <xf numFmtId="0" fontId="0" fillId="2" borderId="19" xfId="0" applyFill="1" applyBorder="1" applyAlignment="1" applyProtection="1">
      <alignment horizontal="center" vertical="center" wrapText="1"/>
      <protection hidden="1"/>
    </xf>
    <xf numFmtId="3" fontId="0" fillId="2" borderId="19" xfId="1" applyNumberFormat="1" applyFont="1" applyFill="1" applyBorder="1" applyAlignment="1" applyProtection="1">
      <alignment horizontal="center" vertical="center" wrapText="1"/>
      <protection hidden="1"/>
    </xf>
    <xf numFmtId="166" fontId="0" fillId="2" borderId="19" xfId="1" applyNumberFormat="1" applyFont="1" applyFill="1" applyBorder="1" applyAlignment="1" applyProtection="1">
      <alignment horizontal="center" vertical="center"/>
      <protection hidden="1"/>
    </xf>
    <xf numFmtId="3" fontId="0" fillId="2" borderId="19" xfId="1" applyNumberFormat="1" applyFont="1" applyFill="1" applyBorder="1" applyAlignment="1" applyProtection="1">
      <alignment horizontal="center" vertical="center"/>
      <protection hidden="1"/>
    </xf>
    <xf numFmtId="1" fontId="0" fillId="2" borderId="19" xfId="2" applyNumberFormat="1" applyFont="1" applyFill="1" applyBorder="1" applyAlignment="1" applyProtection="1">
      <alignment horizontal="center" vertical="center"/>
      <protection hidden="1"/>
    </xf>
    <xf numFmtId="1" fontId="17" fillId="6" borderId="2" xfId="2" applyNumberFormat="1" applyFont="1" applyFill="1" applyBorder="1" applyAlignment="1" applyProtection="1">
      <alignment horizontal="center" vertical="center"/>
      <protection hidden="1"/>
    </xf>
    <xf numFmtId="1" fontId="17" fillId="8" borderId="2" xfId="2" applyNumberFormat="1" applyFont="1" applyFill="1" applyBorder="1" applyAlignment="1" applyProtection="1">
      <alignment horizontal="center" vertical="center"/>
      <protection hidden="1"/>
    </xf>
    <xf numFmtId="14" fontId="17" fillId="6" borderId="2" xfId="2" applyNumberFormat="1" applyFont="1" applyFill="1" applyBorder="1" applyAlignment="1" applyProtection="1">
      <alignment horizontal="center" vertical="center"/>
      <protection hidden="1"/>
    </xf>
    <xf numFmtId="1" fontId="17" fillId="6" borderId="19" xfId="2" applyNumberFormat="1" applyFont="1" applyFill="1" applyBorder="1" applyAlignment="1" applyProtection="1">
      <alignment horizontal="center" vertical="center"/>
      <protection hidden="1"/>
    </xf>
    <xf numFmtId="1" fontId="17" fillId="8" borderId="19" xfId="2" applyNumberFormat="1" applyFont="1" applyFill="1" applyBorder="1" applyAlignment="1" applyProtection="1">
      <alignment horizontal="center" vertical="center"/>
      <protection hidden="1"/>
    </xf>
    <xf numFmtId="14" fontId="17" fillId="6" borderId="36" xfId="2" applyNumberFormat="1" applyFont="1" applyFill="1" applyBorder="1" applyAlignment="1" applyProtection="1">
      <alignment horizontal="center" vertical="center"/>
      <protection hidden="1"/>
    </xf>
    <xf numFmtId="14" fontId="17" fillId="6" borderId="20" xfId="2" applyNumberFormat="1"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wrapText="1"/>
      <protection hidden="1"/>
    </xf>
    <xf numFmtId="164" fontId="2" fillId="2" borderId="14" xfId="1" applyNumberFormat="1" applyFont="1" applyFill="1" applyBorder="1" applyAlignment="1" applyProtection="1">
      <alignment horizontal="center" vertical="center" wrapText="1"/>
      <protection hidden="1"/>
    </xf>
    <xf numFmtId="164" fontId="0" fillId="1" borderId="1" xfId="1" applyNumberFormat="1" applyFont="1" applyFill="1" applyBorder="1" applyAlignment="1" applyProtection="1">
      <alignment horizontal="center" vertical="center" wrapText="1"/>
      <protection hidden="1"/>
    </xf>
    <xf numFmtId="1" fontId="17" fillId="9" borderId="2" xfId="2" applyNumberFormat="1" applyFont="1" applyFill="1" applyBorder="1" applyAlignment="1" applyProtection="1">
      <alignment horizontal="center" vertical="center"/>
      <protection hidden="1"/>
    </xf>
    <xf numFmtId="0" fontId="2" fillId="2" borderId="1" xfId="0" applyFont="1" applyFill="1" applyBorder="1" applyAlignment="1" applyProtection="1">
      <alignment horizontal="center" vertical="center"/>
      <protection hidden="1"/>
    </xf>
    <xf numFmtId="3" fontId="2" fillId="2" borderId="1" xfId="0" applyNumberFormat="1" applyFont="1" applyFill="1" applyBorder="1" applyAlignment="1" applyProtection="1">
      <alignment horizontal="center" vertical="center"/>
      <protection hidden="1"/>
    </xf>
    <xf numFmtId="0" fontId="2" fillId="4" borderId="0" xfId="0" applyFont="1" applyFill="1" applyBorder="1" applyAlignment="1" applyProtection="1">
      <alignment vertical="center"/>
      <protection hidden="1"/>
    </xf>
    <xf numFmtId="165" fontId="2" fillId="2" borderId="1" xfId="0" applyNumberFormat="1" applyFont="1"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4" borderId="0" xfId="0" applyFont="1" applyFill="1" applyBorder="1" applyAlignment="1" applyProtection="1">
      <alignment horizontal="left" vertical="center"/>
      <protection hidden="1"/>
    </xf>
    <xf numFmtId="3" fontId="2" fillId="6" borderId="1" xfId="0" applyNumberFormat="1" applyFont="1" applyFill="1" applyBorder="1" applyAlignment="1" applyProtection="1">
      <alignment horizontal="center" vertical="center"/>
      <protection hidden="1"/>
    </xf>
    <xf numFmtId="1" fontId="2" fillId="6" borderId="1" xfId="0" applyNumberFormat="1" applyFont="1" applyFill="1" applyBorder="1" applyAlignment="1" applyProtection="1">
      <alignment horizontal="center" vertical="center"/>
      <protection hidden="1"/>
    </xf>
    <xf numFmtId="0" fontId="2" fillId="4" borderId="0" xfId="0" applyFont="1" applyFill="1" applyBorder="1" applyAlignment="1" applyProtection="1">
      <alignment horizontal="center" vertical="center"/>
      <protection hidden="1"/>
    </xf>
    <xf numFmtId="9" fontId="2" fillId="2" borderId="1" xfId="2" applyFont="1" applyFill="1" applyBorder="1" applyAlignment="1" applyProtection="1">
      <alignment horizontal="center" vertical="center"/>
      <protection hidden="1"/>
    </xf>
    <xf numFmtId="9" fontId="2" fillId="4" borderId="5" xfId="2" applyFont="1" applyFill="1" applyBorder="1" applyAlignment="1" applyProtection="1">
      <alignment horizontal="center" vertical="center"/>
      <protection hidden="1"/>
    </xf>
    <xf numFmtId="0" fontId="2" fillId="4" borderId="24" xfId="0" applyFont="1" applyFill="1" applyBorder="1" applyAlignment="1" applyProtection="1">
      <alignment horizontal="right" vertical="center"/>
      <protection hidden="1"/>
    </xf>
    <xf numFmtId="0" fontId="2" fillId="4" borderId="0" xfId="0" applyFont="1" applyFill="1" applyBorder="1" applyAlignment="1" applyProtection="1">
      <alignment horizontal="center" vertical="center" wrapText="1"/>
      <protection hidden="1"/>
    </xf>
    <xf numFmtId="0" fontId="0" fillId="4" borderId="0" xfId="0" applyFill="1" applyAlignment="1" applyProtection="1">
      <alignment vertical="center"/>
      <protection hidden="1"/>
    </xf>
    <xf numFmtId="0" fontId="9" fillId="4" borderId="22" xfId="0" applyFont="1" applyFill="1" applyBorder="1" applyAlignment="1">
      <alignment horizontal="center" vertical="center"/>
    </xf>
    <xf numFmtId="9" fontId="6" fillId="4" borderId="0" xfId="2" applyNumberFormat="1" applyFont="1" applyFill="1" applyBorder="1" applyAlignment="1">
      <alignment horizontal="left" vertical="center" wrapText="1"/>
    </xf>
    <xf numFmtId="9" fontId="3" fillId="4" borderId="0" xfId="2" applyNumberFormat="1" applyFont="1" applyFill="1" applyBorder="1" applyAlignment="1">
      <alignment horizontal="center" vertical="center" wrapText="1"/>
    </xf>
    <xf numFmtId="49" fontId="2" fillId="4" borderId="0" xfId="2" applyNumberFormat="1"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protection locked="0"/>
    </xf>
    <xf numFmtId="0" fontId="6" fillId="4" borderId="43" xfId="0" applyFont="1" applyFill="1" applyBorder="1" applyAlignment="1">
      <alignment horizontal="right" vertical="center"/>
    </xf>
    <xf numFmtId="0" fontId="5" fillId="4" borderId="0" xfId="0" applyFont="1" applyFill="1" applyBorder="1"/>
    <xf numFmtId="9" fontId="3" fillId="4" borderId="24" xfId="2" applyNumberFormat="1" applyFont="1" applyFill="1" applyBorder="1" applyAlignment="1">
      <alignment horizontal="center" vertical="center" wrapText="1"/>
    </xf>
    <xf numFmtId="9" fontId="3" fillId="4" borderId="25" xfId="2" applyNumberFormat="1" applyFont="1" applyFill="1" applyBorder="1" applyAlignment="1">
      <alignment horizontal="center" vertical="center" wrapText="1"/>
    </xf>
    <xf numFmtId="0" fontId="5" fillId="4" borderId="0" xfId="0" applyFont="1" applyFill="1"/>
    <xf numFmtId="0" fontId="5" fillId="4" borderId="39" xfId="0" applyFont="1" applyFill="1" applyBorder="1" applyAlignment="1">
      <alignment horizontal="center" vertical="center" wrapText="1"/>
    </xf>
    <xf numFmtId="0" fontId="0" fillId="8" borderId="12" xfId="0" applyFill="1" applyBorder="1" applyAlignment="1" applyProtection="1">
      <alignment horizontal="center" vertical="center"/>
      <protection locked="0"/>
    </xf>
    <xf numFmtId="0" fontId="0" fillId="8" borderId="29" xfId="0" applyFill="1" applyBorder="1" applyAlignment="1" applyProtection="1">
      <alignment horizontal="center" vertical="center"/>
      <protection locked="0"/>
    </xf>
    <xf numFmtId="9" fontId="5" fillId="4" borderId="31" xfId="2" applyNumberFormat="1" applyFont="1" applyFill="1" applyBorder="1" applyAlignment="1">
      <alignment horizontal="center" vertical="center" wrapText="1"/>
    </xf>
    <xf numFmtId="168" fontId="0" fillId="2" borderId="10" xfId="2" applyNumberFormat="1" applyFont="1" applyFill="1" applyBorder="1" applyAlignment="1" applyProtection="1">
      <alignment horizontal="center" vertical="center"/>
      <protection hidden="1"/>
    </xf>
    <xf numFmtId="0" fontId="0" fillId="8" borderId="45" xfId="0" applyFill="1" applyBorder="1" applyAlignment="1" applyProtection="1">
      <alignment horizontal="center" vertical="center"/>
      <protection locked="0"/>
    </xf>
    <xf numFmtId="0" fontId="0" fillId="8" borderId="46" xfId="0" applyFill="1" applyBorder="1" applyAlignment="1" applyProtection="1">
      <alignment horizontal="center" vertical="center"/>
      <protection locked="0"/>
    </xf>
    <xf numFmtId="0" fontId="9" fillId="4" borderId="24" xfId="0" applyFont="1" applyFill="1" applyBorder="1" applyAlignment="1">
      <alignment horizontal="center" vertical="center"/>
    </xf>
    <xf numFmtId="0" fontId="5" fillId="4" borderId="25" xfId="0" applyFont="1" applyFill="1" applyBorder="1" applyAlignment="1">
      <alignment vertical="center"/>
    </xf>
    <xf numFmtId="3" fontId="6" fillId="4" borderId="6" xfId="2" applyNumberFormat="1" applyFont="1" applyFill="1" applyBorder="1" applyAlignment="1" applyProtection="1">
      <alignment horizontal="center" vertical="center"/>
      <protection hidden="1"/>
    </xf>
    <xf numFmtId="9" fontId="6" fillId="4" borderId="44" xfId="2" applyNumberFormat="1" applyFont="1" applyFill="1" applyBorder="1" applyAlignment="1">
      <alignment horizontal="center" vertical="center"/>
    </xf>
    <xf numFmtId="9" fontId="5" fillId="4" borderId="0" xfId="2" applyNumberFormat="1" applyFont="1" applyFill="1" applyBorder="1" applyAlignment="1">
      <alignment horizontal="center"/>
    </xf>
    <xf numFmtId="9" fontId="5" fillId="4" borderId="0" xfId="2" applyNumberFormat="1" applyFont="1" applyFill="1" applyBorder="1" applyAlignment="1">
      <alignment horizontal="center" wrapText="1"/>
    </xf>
    <xf numFmtId="168" fontId="0" fillId="2" borderId="18" xfId="2" applyNumberFormat="1" applyFont="1" applyFill="1" applyBorder="1" applyAlignment="1" applyProtection="1">
      <alignment horizontal="center" vertical="center"/>
      <protection hidden="1"/>
    </xf>
    <xf numFmtId="3" fontId="5" fillId="4" borderId="1" xfId="2" applyNumberFormat="1" applyFont="1" applyFill="1" applyBorder="1" applyAlignment="1" applyProtection="1">
      <alignment horizontal="center" vertical="center"/>
      <protection hidden="1"/>
    </xf>
    <xf numFmtId="165" fontId="0" fillId="8" borderId="17" xfId="0" applyNumberFormat="1" applyFill="1" applyBorder="1" applyAlignment="1" applyProtection="1">
      <alignment horizontal="center" vertical="center"/>
      <protection locked="0" hidden="1"/>
    </xf>
    <xf numFmtId="165" fontId="0" fillId="8" borderId="16" xfId="0" applyNumberFormat="1" applyFill="1" applyBorder="1" applyAlignment="1" applyProtection="1">
      <alignment horizontal="center" vertical="center"/>
      <protection locked="0" hidden="1"/>
    </xf>
    <xf numFmtId="165" fontId="0" fillId="8" borderId="18" xfId="0" applyNumberFormat="1" applyFill="1" applyBorder="1" applyAlignment="1" applyProtection="1">
      <alignment horizontal="center" vertical="center"/>
      <protection locked="0" hidden="1"/>
    </xf>
    <xf numFmtId="165" fontId="0" fillId="8" borderId="20" xfId="0" applyNumberFormat="1" applyFill="1" applyBorder="1" applyAlignment="1" applyProtection="1">
      <alignment horizontal="center" vertical="center"/>
      <protection locked="0" hidden="1"/>
    </xf>
    <xf numFmtId="0" fontId="31" fillId="5" borderId="0" xfId="0" applyFont="1" applyFill="1" applyBorder="1"/>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6" fillId="5" borderId="0" xfId="0" applyFont="1" applyFill="1" applyAlignment="1" applyProtection="1">
      <alignment horizontal="left" vertical="center"/>
      <protection hidden="1"/>
    </xf>
    <xf numFmtId="0" fontId="0" fillId="5" borderId="0" xfId="0" applyFill="1" applyAlignment="1" applyProtection="1">
      <alignment vertical="center"/>
      <protection hidden="1"/>
    </xf>
    <xf numFmtId="0" fontId="0" fillId="5" borderId="0" xfId="0" applyFill="1" applyAlignment="1" applyProtection="1">
      <alignment horizontal="center" vertical="center" wrapText="1"/>
      <protection hidden="1"/>
    </xf>
    <xf numFmtId="0" fontId="0" fillId="5" borderId="0" xfId="0" applyFill="1" applyAlignment="1" applyProtection="1">
      <alignment vertical="center" wrapText="1"/>
      <protection hidden="1"/>
    </xf>
    <xf numFmtId="0" fontId="0" fillId="0" borderId="0" xfId="0" applyProtection="1">
      <protection hidden="1"/>
    </xf>
    <xf numFmtId="0" fontId="5" fillId="5" borderId="0" xfId="0" applyFont="1" applyFill="1" applyAlignment="1" applyProtection="1">
      <alignment horizontal="left" vertical="center"/>
      <protection hidden="1"/>
    </xf>
    <xf numFmtId="0" fontId="2" fillId="2" borderId="38"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locked="0" hidden="1"/>
    </xf>
    <xf numFmtId="0" fontId="2" fillId="8" borderId="14" xfId="0" applyFont="1" applyFill="1" applyBorder="1" applyAlignment="1" applyProtection="1">
      <alignment horizontal="center" vertical="center" wrapText="1"/>
      <protection locked="0" hidden="1"/>
    </xf>
    <xf numFmtId="0" fontId="2" fillId="8" borderId="15" xfId="0" applyFont="1" applyFill="1" applyBorder="1" applyAlignment="1" applyProtection="1">
      <alignment horizontal="center" vertical="center" wrapText="1"/>
      <protection locked="0" hidden="1"/>
    </xf>
    <xf numFmtId="0" fontId="0" fillId="4" borderId="0" xfId="0" applyFill="1" applyAlignment="1" applyProtection="1">
      <alignment vertical="center" wrapText="1"/>
      <protection hidden="1"/>
    </xf>
    <xf numFmtId="0" fontId="2" fillId="6" borderId="1" xfId="0" applyFont="1" applyFill="1" applyBorder="1" applyAlignment="1" applyProtection="1">
      <alignment horizontal="center" vertical="center" wrapText="1"/>
      <protection hidden="1"/>
    </xf>
    <xf numFmtId="0" fontId="2" fillId="2" borderId="31" xfId="0" applyFont="1" applyFill="1" applyBorder="1" applyAlignment="1" applyProtection="1">
      <alignment vertical="center" wrapText="1"/>
      <protection hidden="1"/>
    </xf>
    <xf numFmtId="0" fontId="2" fillId="1" borderId="2" xfId="0" applyFont="1" applyFill="1" applyBorder="1" applyAlignment="1" applyProtection="1">
      <alignment horizontal="center" vertical="center"/>
      <protection hidden="1"/>
    </xf>
    <xf numFmtId="3" fontId="2" fillId="15" borderId="41" xfId="0" applyNumberFormat="1" applyFont="1" applyFill="1" applyBorder="1" applyAlignment="1" applyProtection="1">
      <alignment horizontal="center" vertical="center"/>
      <protection hidden="1"/>
    </xf>
    <xf numFmtId="4" fontId="0" fillId="16" borderId="3" xfId="0" applyNumberFormat="1" applyFill="1" applyBorder="1" applyAlignment="1" applyProtection="1">
      <alignment horizontal="center" vertical="center" wrapText="1"/>
      <protection locked="0" hidden="1"/>
    </xf>
    <xf numFmtId="4" fontId="0" fillId="16" borderId="16" xfId="0" applyNumberFormat="1" applyFill="1" applyBorder="1" applyAlignment="1" applyProtection="1">
      <alignment horizontal="center" vertical="center" wrapText="1"/>
      <protection locked="0" hidden="1"/>
    </xf>
    <xf numFmtId="167" fontId="0" fillId="15" borderId="1" xfId="0" applyNumberFormat="1" applyFill="1" applyBorder="1" applyAlignment="1" applyProtection="1">
      <alignment horizontal="center" vertical="center" wrapText="1"/>
      <protection hidden="1"/>
    </xf>
    <xf numFmtId="3" fontId="0" fillId="6" borderId="8" xfId="0" applyNumberFormat="1" applyFill="1" applyBorder="1" applyAlignment="1" applyProtection="1">
      <alignment horizontal="center" vertical="center"/>
      <protection hidden="1"/>
    </xf>
    <xf numFmtId="3" fontId="0" fillId="3" borderId="1" xfId="0" applyNumberFormat="1" applyFill="1" applyBorder="1" applyAlignment="1" applyProtection="1">
      <alignment horizontal="center" vertical="center" wrapText="1"/>
      <protection locked="0" hidden="1"/>
    </xf>
    <xf numFmtId="3" fontId="0" fillId="3" borderId="16" xfId="0" applyNumberFormat="1" applyFill="1" applyBorder="1" applyAlignment="1" applyProtection="1">
      <alignment horizontal="center" vertical="center" wrapText="1"/>
      <protection locked="0" hidden="1"/>
    </xf>
    <xf numFmtId="3" fontId="0" fillId="6" borderId="19" xfId="0" applyNumberFormat="1" applyFill="1" applyBorder="1" applyAlignment="1" applyProtection="1">
      <alignment horizontal="center" vertical="center"/>
      <protection hidden="1"/>
    </xf>
    <xf numFmtId="3" fontId="0" fillId="3" borderId="19" xfId="0" applyNumberFormat="1" applyFill="1" applyBorder="1" applyAlignment="1" applyProtection="1">
      <alignment horizontal="center" vertical="center" wrapText="1"/>
      <protection locked="0" hidden="1"/>
    </xf>
    <xf numFmtId="3" fontId="0" fillId="3" borderId="20" xfId="0" applyNumberFormat="1" applyFill="1" applyBorder="1" applyAlignment="1" applyProtection="1">
      <alignment horizontal="center" vertical="center" wrapText="1"/>
      <protection locked="0" hidden="1"/>
    </xf>
    <xf numFmtId="0" fontId="0" fillId="5" borderId="0" xfId="0" applyFill="1" applyProtection="1">
      <protection hidden="1"/>
    </xf>
    <xf numFmtId="0" fontId="0" fillId="4" borderId="0" xfId="0" applyFill="1" applyProtection="1">
      <protection hidden="1"/>
    </xf>
    <xf numFmtId="0" fontId="0" fillId="5" borderId="9" xfId="0" applyFill="1" applyBorder="1" applyProtection="1">
      <protection hidden="1"/>
    </xf>
    <xf numFmtId="0" fontId="0" fillId="5" borderId="8" xfId="0" applyFill="1" applyBorder="1" applyProtection="1">
      <protection hidden="1"/>
    </xf>
    <xf numFmtId="0" fontId="0" fillId="5" borderId="1" xfId="0" applyFill="1" applyBorder="1" applyProtection="1">
      <protection hidden="1"/>
    </xf>
    <xf numFmtId="0" fontId="0" fillId="5" borderId="9" xfId="0" applyFill="1" applyBorder="1" applyAlignment="1" applyProtection="1">
      <alignment vertical="center"/>
      <protection hidden="1"/>
    </xf>
    <xf numFmtId="0" fontId="0" fillId="5" borderId="1" xfId="0" applyFill="1" applyBorder="1" applyAlignment="1" applyProtection="1">
      <alignment horizontal="left" vertical="center"/>
      <protection hidden="1"/>
    </xf>
    <xf numFmtId="0" fontId="0" fillId="5" borderId="1" xfId="0" applyFill="1" applyBorder="1" applyAlignment="1" applyProtection="1">
      <alignment horizontal="center" vertical="center" wrapText="1"/>
      <protection hidden="1"/>
    </xf>
    <xf numFmtId="0" fontId="6" fillId="5" borderId="0" xfId="0" applyFont="1" applyFill="1" applyBorder="1" applyAlignment="1" applyProtection="1">
      <alignment horizontal="left"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horizontal="center" vertical="center"/>
      <protection hidden="1"/>
    </xf>
    <xf numFmtId="9" fontId="0" fillId="5" borderId="0" xfId="2" applyNumberFormat="1" applyFont="1" applyFill="1" applyBorder="1" applyAlignment="1" applyProtection="1">
      <alignment vertical="center"/>
      <protection hidden="1"/>
    </xf>
    <xf numFmtId="0" fontId="0" fillId="5" borderId="0" xfId="0" applyFill="1" applyBorder="1" applyAlignment="1" applyProtection="1">
      <alignment horizontal="center" vertical="center" wrapText="1"/>
      <protection hidden="1"/>
    </xf>
    <xf numFmtId="14" fontId="0" fillId="5" borderId="0" xfId="0" applyNumberFormat="1" applyFill="1" applyBorder="1" applyAlignment="1" applyProtection="1">
      <alignment horizontal="center" vertical="center" wrapText="1"/>
      <protection hidden="1"/>
    </xf>
    <xf numFmtId="164" fontId="0" fillId="5" borderId="0" xfId="1" applyNumberFormat="1" applyFont="1" applyFill="1" applyBorder="1" applyAlignment="1" applyProtection="1">
      <alignment horizontal="center" vertical="center" wrapText="1"/>
      <protection hidden="1"/>
    </xf>
    <xf numFmtId="0" fontId="0" fillId="5" borderId="0" xfId="0" applyFill="1" applyBorder="1" applyAlignment="1" applyProtection="1">
      <alignment vertical="center" wrapText="1"/>
      <protection hidden="1"/>
    </xf>
    <xf numFmtId="0" fontId="5" fillId="5" borderId="0" xfId="0" applyFont="1" applyFill="1" applyBorder="1" applyAlignment="1" applyProtection="1">
      <alignment horizontal="left" vertical="center"/>
      <protection hidden="1"/>
    </xf>
    <xf numFmtId="0" fontId="15" fillId="5" borderId="0" xfId="0" applyFont="1" applyFill="1" applyBorder="1" applyAlignment="1" applyProtection="1">
      <alignment vertical="center" wrapText="1"/>
      <protection hidden="1"/>
    </xf>
    <xf numFmtId="0" fontId="0" fillId="5" borderId="0" xfId="0" applyFill="1" applyBorder="1" applyAlignment="1" applyProtection="1">
      <alignment horizontal="left" vertical="center"/>
      <protection hidden="1"/>
    </xf>
    <xf numFmtId="0" fontId="2" fillId="3" borderId="14" xfId="0" applyFont="1" applyFill="1" applyBorder="1" applyAlignment="1" applyProtection="1">
      <alignment horizontal="center" vertical="center" wrapText="1"/>
      <protection hidden="1"/>
    </xf>
    <xf numFmtId="14" fontId="2" fillId="3" borderId="14" xfId="0" applyNumberFormat="1" applyFont="1" applyFill="1" applyBorder="1" applyAlignment="1" applyProtection="1">
      <alignment horizontal="center" vertical="center" wrapText="1"/>
      <protection hidden="1"/>
    </xf>
    <xf numFmtId="0" fontId="2" fillId="2" borderId="35"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40" xfId="0" applyFont="1" applyFill="1" applyBorder="1" applyAlignment="1" applyProtection="1">
      <alignment horizontal="center" vertical="center" wrapText="1"/>
      <protection hidden="1"/>
    </xf>
    <xf numFmtId="0" fontId="0" fillId="4" borderId="0" xfId="0" applyFill="1" applyBorder="1" applyAlignment="1" applyProtection="1">
      <alignment vertical="center" wrapText="1"/>
      <protection hidden="1"/>
    </xf>
    <xf numFmtId="0" fontId="0" fillId="4" borderId="0" xfId="0" applyFill="1" applyBorder="1" applyAlignment="1" applyProtection="1">
      <alignment vertical="center"/>
      <protection hidden="1"/>
    </xf>
    <xf numFmtId="0" fontId="0" fillId="0" borderId="3" xfId="0" applyBorder="1" applyAlignment="1" applyProtection="1">
      <alignment vertical="center"/>
      <protection hidden="1"/>
    </xf>
    <xf numFmtId="0" fontId="0" fillId="0" borderId="1" xfId="0" applyBorder="1" applyAlignment="1" applyProtection="1">
      <alignment vertical="center"/>
      <protection hidden="1"/>
    </xf>
    <xf numFmtId="0" fontId="0" fillId="1" borderId="2" xfId="0" applyFill="1" applyBorder="1" applyAlignment="1" applyProtection="1">
      <alignment horizontal="center" vertical="center" wrapText="1"/>
      <protection hidden="1"/>
    </xf>
    <xf numFmtId="165" fontId="0" fillId="3" borderId="1" xfId="0" applyNumberFormat="1" applyFill="1" applyBorder="1" applyAlignment="1" applyProtection="1">
      <alignment horizontal="center" vertical="center" wrapText="1"/>
      <protection locked="0" hidden="1"/>
    </xf>
    <xf numFmtId="14" fontId="0" fillId="1" borderId="1" xfId="0" applyNumberFormat="1" applyFill="1" applyBorder="1" applyAlignment="1" applyProtection="1">
      <alignment horizontal="center" vertical="center" wrapText="1"/>
      <protection hidden="1"/>
    </xf>
    <xf numFmtId="0" fontId="17" fillId="1" borderId="1" xfId="0" applyFont="1" applyFill="1" applyBorder="1" applyAlignment="1" applyProtection="1">
      <alignment horizontal="center" vertical="center" wrapText="1"/>
      <protection hidden="1"/>
    </xf>
    <xf numFmtId="164" fontId="17" fillId="1" borderId="1" xfId="1" applyNumberFormat="1" applyFont="1" applyFill="1" applyBorder="1" applyAlignment="1" applyProtection="1">
      <alignment horizontal="center" vertical="center" wrapText="1"/>
      <protection hidden="1"/>
    </xf>
    <xf numFmtId="0" fontId="17" fillId="7" borderId="1" xfId="0" applyFont="1" applyFill="1" applyBorder="1" applyAlignment="1" applyProtection="1">
      <alignment horizontal="center" vertical="center" wrapText="1"/>
      <protection hidden="1"/>
    </xf>
    <xf numFmtId="0" fontId="17" fillId="1" borderId="2" xfId="0" applyFont="1" applyFill="1" applyBorder="1" applyAlignment="1" applyProtection="1">
      <alignment horizontal="center" vertical="center" wrapText="1"/>
      <protection hidden="1"/>
    </xf>
    <xf numFmtId="0" fontId="0" fillId="3" borderId="2" xfId="0" applyFill="1" applyBorder="1" applyAlignment="1" applyProtection="1">
      <alignment horizontal="center" vertical="center" wrapText="1"/>
      <protection locked="0" hidden="1"/>
    </xf>
    <xf numFmtId="0" fontId="0" fillId="1" borderId="2" xfId="0" applyFill="1" applyBorder="1" applyAlignment="1" applyProtection="1">
      <alignment horizontal="right" vertical="center" wrapText="1"/>
      <protection hidden="1"/>
    </xf>
    <xf numFmtId="14" fontId="0" fillId="3" borderId="2" xfId="0" applyNumberFormat="1" applyFill="1" applyBorder="1" applyAlignment="1" applyProtection="1">
      <alignment horizontal="center" vertical="center" wrapText="1"/>
      <protection locked="0" hidden="1"/>
    </xf>
    <xf numFmtId="14" fontId="0" fillId="3" borderId="17" xfId="0" applyNumberFormat="1" applyFill="1" applyBorder="1" applyAlignment="1" applyProtection="1">
      <alignment horizontal="center" vertical="center" wrapText="1"/>
      <protection locked="0" hidden="1"/>
    </xf>
    <xf numFmtId="0" fontId="0" fillId="1" borderId="1" xfId="0" applyFill="1" applyBorder="1" applyAlignment="1" applyProtection="1">
      <alignment horizontal="center" vertical="center" wrapText="1"/>
      <protection locked="0" hidden="1"/>
    </xf>
    <xf numFmtId="0" fontId="0" fillId="1" borderId="45" xfId="0" applyFill="1" applyBorder="1" applyAlignment="1" applyProtection="1">
      <alignment horizontal="center" vertical="center" wrapText="1"/>
      <protection locked="0" hidden="1"/>
    </xf>
    <xf numFmtId="0" fontId="0" fillId="0" borderId="3" xfId="0" applyFill="1" applyBorder="1" applyAlignment="1" applyProtection="1">
      <alignment vertical="center"/>
      <protection hidden="1"/>
    </xf>
    <xf numFmtId="0" fontId="0" fillId="0" borderId="1" xfId="0" applyFill="1" applyBorder="1" applyAlignment="1" applyProtection="1">
      <alignment vertical="center"/>
      <protection hidden="1"/>
    </xf>
    <xf numFmtId="9" fontId="0" fillId="8" borderId="1" xfId="2" applyNumberFormat="1" applyFont="1" applyFill="1" applyBorder="1" applyAlignment="1" applyProtection="1">
      <alignment horizontal="center" vertical="center"/>
      <protection locked="0" hidden="1"/>
    </xf>
    <xf numFmtId="165" fontId="0" fillId="2" borderId="1" xfId="0" applyNumberFormat="1" applyFill="1" applyBorder="1" applyAlignment="1" applyProtection="1">
      <alignment horizontal="center" vertical="center" wrapText="1"/>
      <protection locked="0" hidden="1"/>
    </xf>
    <xf numFmtId="14" fontId="0" fillId="3" borderId="1" xfId="0" applyNumberFormat="1" applyFill="1" applyBorder="1" applyAlignment="1" applyProtection="1">
      <alignment horizontal="center" vertical="center" wrapText="1"/>
      <protection locked="0" hidden="1"/>
    </xf>
    <xf numFmtId="1" fontId="0" fillId="8" borderId="2" xfId="2" applyNumberFormat="1" applyFont="1" applyFill="1" applyBorder="1" applyAlignment="1" applyProtection="1">
      <alignment horizontal="center" vertical="center"/>
      <protection locked="0" hidden="1"/>
    </xf>
    <xf numFmtId="1" fontId="0" fillId="8" borderId="17" xfId="2" applyNumberFormat="1" applyFont="1" applyFill="1" applyBorder="1" applyAlignment="1" applyProtection="1">
      <alignment horizontal="center" vertical="center"/>
      <protection locked="0" hidden="1"/>
    </xf>
    <xf numFmtId="0" fontId="0" fillId="8" borderId="1" xfId="0" applyFill="1" applyBorder="1" applyAlignment="1" applyProtection="1">
      <alignment horizontal="center" vertical="center" wrapText="1"/>
      <protection locked="0" hidden="1"/>
    </xf>
    <xf numFmtId="1" fontId="0" fillId="8" borderId="45" xfId="2" applyNumberFormat="1" applyFont="1" applyFill="1" applyBorder="1" applyAlignment="1" applyProtection="1">
      <alignment horizontal="left" vertical="center"/>
      <protection locked="0" hidden="1"/>
    </xf>
    <xf numFmtId="9" fontId="0" fillId="8" borderId="19" xfId="2" applyNumberFormat="1" applyFont="1" applyFill="1" applyBorder="1" applyAlignment="1" applyProtection="1">
      <alignment horizontal="center" vertical="center"/>
      <protection locked="0" hidden="1"/>
    </xf>
    <xf numFmtId="165" fontId="0" fillId="2" borderId="19" xfId="0" applyNumberFormat="1" applyFill="1" applyBorder="1" applyAlignment="1" applyProtection="1">
      <alignment horizontal="center" vertical="center" wrapText="1"/>
      <protection locked="0" hidden="1"/>
    </xf>
    <xf numFmtId="14" fontId="0" fillId="3" borderId="19" xfId="0" applyNumberFormat="1" applyFill="1" applyBorder="1" applyAlignment="1" applyProtection="1">
      <alignment horizontal="center" vertical="center" wrapText="1"/>
      <protection locked="0" hidden="1"/>
    </xf>
    <xf numFmtId="1" fontId="0" fillId="8" borderId="36" xfId="2" applyNumberFormat="1" applyFont="1" applyFill="1" applyBorder="1" applyAlignment="1" applyProtection="1">
      <alignment horizontal="center" vertical="center"/>
      <protection locked="0" hidden="1"/>
    </xf>
    <xf numFmtId="1" fontId="0" fillId="8" borderId="18" xfId="2" applyNumberFormat="1" applyFont="1" applyFill="1" applyBorder="1" applyAlignment="1" applyProtection="1">
      <alignment horizontal="center" vertical="center"/>
      <protection locked="0" hidden="1"/>
    </xf>
    <xf numFmtId="0" fontId="0" fillId="8" borderId="19" xfId="0" applyFill="1" applyBorder="1" applyAlignment="1" applyProtection="1">
      <alignment horizontal="center" vertical="center" wrapText="1"/>
      <protection locked="0" hidden="1"/>
    </xf>
    <xf numFmtId="1" fontId="0" fillId="8" borderId="46" xfId="2" applyNumberFormat="1" applyFont="1" applyFill="1" applyBorder="1" applyAlignment="1" applyProtection="1">
      <alignment horizontal="left" vertical="center"/>
      <protection locked="0" hidden="1"/>
    </xf>
    <xf numFmtId="0" fontId="0" fillId="0" borderId="11" xfId="0" applyBorder="1" applyAlignment="1" applyProtection="1">
      <alignment vertical="center"/>
      <protection hidden="1"/>
    </xf>
    <xf numFmtId="0" fontId="0" fillId="0" borderId="7" xfId="0" applyBorder="1" applyAlignment="1" applyProtection="1">
      <alignment vertical="center"/>
      <protection hidden="1"/>
    </xf>
    <xf numFmtId="0" fontId="0" fillId="5" borderId="0" xfId="0" applyFill="1" applyBorder="1" applyProtection="1">
      <protection hidden="1"/>
    </xf>
    <xf numFmtId="0" fontId="0" fillId="5" borderId="0" xfId="0" applyFill="1" applyBorder="1" applyAlignment="1" applyProtection="1">
      <alignment horizontal="center"/>
      <protection hidden="1"/>
    </xf>
    <xf numFmtId="164" fontId="0" fillId="5" borderId="0" xfId="1" applyNumberFormat="1" applyFont="1" applyFill="1" applyBorder="1" applyAlignment="1" applyProtection="1">
      <alignment horizontal="center" vertical="center"/>
      <protection hidden="1"/>
    </xf>
    <xf numFmtId="0" fontId="0" fillId="4" borderId="0" xfId="0" applyFill="1" applyBorder="1" applyProtection="1">
      <protection hidden="1"/>
    </xf>
    <xf numFmtId="0" fontId="0" fillId="5" borderId="8" xfId="0" applyFill="1" applyBorder="1" applyAlignment="1" applyProtection="1">
      <alignment horizontal="center"/>
      <protection hidden="1"/>
    </xf>
    <xf numFmtId="164" fontId="0" fillId="5" borderId="8" xfId="1" applyNumberFormat="1" applyFont="1" applyFill="1" applyBorder="1" applyAlignment="1" applyProtection="1">
      <alignment horizontal="center" vertical="center"/>
      <protection hidden="1"/>
    </xf>
    <xf numFmtId="0" fontId="0" fillId="5" borderId="4" xfId="0" applyFill="1" applyBorder="1" applyProtection="1">
      <protection hidden="1"/>
    </xf>
    <xf numFmtId="0" fontId="0" fillId="5" borderId="4" xfId="0" applyFill="1" applyBorder="1" applyAlignment="1" applyProtection="1">
      <alignment horizontal="center"/>
      <protection hidden="1"/>
    </xf>
    <xf numFmtId="0" fontId="0" fillId="0" borderId="10" xfId="0" applyBorder="1" applyProtection="1">
      <protection hidden="1"/>
    </xf>
    <xf numFmtId="0" fontId="0" fillId="0" borderId="8" xfId="0" applyBorder="1" applyProtection="1">
      <protection hidden="1"/>
    </xf>
    <xf numFmtId="0" fontId="0" fillId="5" borderId="1" xfId="0" applyFill="1" applyBorder="1" applyAlignment="1" applyProtection="1">
      <alignment horizontal="center"/>
      <protection hidden="1"/>
    </xf>
    <xf numFmtId="164" fontId="0" fillId="5" borderId="1" xfId="1" applyNumberFormat="1" applyFont="1" applyFill="1" applyBorder="1" applyAlignment="1" applyProtection="1">
      <alignment horizontal="center" vertical="center"/>
      <protection hidden="1"/>
    </xf>
    <xf numFmtId="0" fontId="0" fillId="5" borderId="2" xfId="0" applyFill="1" applyBorder="1" applyProtection="1">
      <protection hidden="1"/>
    </xf>
    <xf numFmtId="0" fontId="0" fillId="5" borderId="2" xfId="0" applyFill="1" applyBorder="1" applyAlignment="1" applyProtection="1">
      <alignment horizontal="center"/>
      <protection hidden="1"/>
    </xf>
    <xf numFmtId="0" fontId="0" fillId="0" borderId="3" xfId="0" applyBorder="1" applyProtection="1">
      <protection hidden="1"/>
    </xf>
    <xf numFmtId="0" fontId="0" fillId="0" borderId="1" xfId="0" applyBorder="1" applyProtection="1">
      <protection hidden="1"/>
    </xf>
    <xf numFmtId="0" fontId="0" fillId="5" borderId="1" xfId="0" applyFill="1" applyBorder="1" applyAlignment="1" applyProtection="1">
      <alignment horizontal="center" vertical="center"/>
      <protection hidden="1"/>
    </xf>
    <xf numFmtId="9" fontId="0" fillId="5" borderId="1" xfId="2" applyNumberFormat="1" applyFont="1" applyFill="1" applyBorder="1" applyAlignment="1" applyProtection="1">
      <alignment vertical="center"/>
      <protection hidden="1"/>
    </xf>
    <xf numFmtId="14" fontId="0" fillId="5" borderId="1" xfId="0" applyNumberFormat="1" applyFill="1" applyBorder="1" applyAlignment="1" applyProtection="1">
      <alignment horizontal="center" vertical="center" wrapText="1"/>
      <protection hidden="1"/>
    </xf>
    <xf numFmtId="164" fontId="0" fillId="5" borderId="1" xfId="1" applyNumberFormat="1" applyFont="1"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14" fontId="2" fillId="3" borderId="14" xfId="0" applyNumberFormat="1" applyFont="1" applyFill="1" applyBorder="1" applyAlignment="1" applyProtection="1">
      <alignment horizontal="center" vertical="center" wrapText="1"/>
      <protection locked="0" hidden="1"/>
    </xf>
    <xf numFmtId="14" fontId="0" fillId="1" borderId="1" xfId="0" applyNumberFormat="1" applyFill="1" applyBorder="1" applyAlignment="1" applyProtection="1">
      <alignment horizontal="center" vertical="center" wrapText="1"/>
      <protection locked="0" hidden="1"/>
    </xf>
    <xf numFmtId="14" fontId="0" fillId="3" borderId="16" xfId="0" applyNumberFormat="1" applyFill="1" applyBorder="1" applyAlignment="1" applyProtection="1">
      <alignment horizontal="center" vertical="center" wrapText="1"/>
      <protection locked="0" hidden="1"/>
    </xf>
    <xf numFmtId="0" fontId="0" fillId="3" borderId="12" xfId="0" applyFill="1" applyBorder="1" applyAlignment="1" applyProtection="1">
      <alignment horizontal="center" vertical="center" wrapText="1"/>
      <protection locked="0" hidden="1"/>
    </xf>
    <xf numFmtId="0" fontId="0" fillId="4" borderId="9" xfId="0" applyFill="1" applyBorder="1" applyProtection="1">
      <protection hidden="1"/>
    </xf>
    <xf numFmtId="0" fontId="0" fillId="5" borderId="8" xfId="0" applyFill="1" applyBorder="1" applyAlignment="1" applyProtection="1">
      <alignment horizontal="center" vertical="center"/>
      <protection hidden="1"/>
    </xf>
    <xf numFmtId="0" fontId="0" fillId="4" borderId="9" xfId="0" applyFill="1" applyBorder="1" applyAlignment="1" applyProtection="1">
      <alignment vertical="center"/>
      <protection hidden="1"/>
    </xf>
    <xf numFmtId="0" fontId="5" fillId="5" borderId="0" xfId="0" applyFont="1" applyFill="1" applyBorder="1" applyAlignment="1" applyProtection="1">
      <alignment vertical="center"/>
      <protection hidden="1"/>
    </xf>
    <xf numFmtId="0" fontId="0" fillId="5" borderId="6" xfId="0" applyFill="1" applyBorder="1" applyAlignment="1" applyProtection="1">
      <alignment horizontal="center" vertical="center"/>
      <protection hidden="1"/>
    </xf>
    <xf numFmtId="0" fontId="0" fillId="5" borderId="6" xfId="0" applyFill="1" applyBorder="1" applyAlignment="1" applyProtection="1">
      <alignment vertical="center"/>
      <protection hidden="1"/>
    </xf>
    <xf numFmtId="0" fontId="8" fillId="4" borderId="21" xfId="0" applyFont="1" applyFill="1" applyBorder="1" applyAlignment="1" applyProtection="1">
      <alignment horizontal="left" vertical="center"/>
      <protection hidden="1"/>
    </xf>
    <xf numFmtId="0" fontId="0" fillId="4" borderId="22" xfId="0" applyFill="1" applyBorder="1" applyAlignment="1" applyProtection="1">
      <alignment horizontal="center" vertical="center"/>
      <protection hidden="1"/>
    </xf>
    <xf numFmtId="0" fontId="0" fillId="4" borderId="22" xfId="0" applyFill="1" applyBorder="1" applyAlignment="1" applyProtection="1">
      <alignment vertical="center"/>
      <protection hidden="1"/>
    </xf>
    <xf numFmtId="0" fontId="0" fillId="4" borderId="23" xfId="0" applyFill="1" applyBorder="1" applyAlignment="1" applyProtection="1">
      <alignment vertical="center"/>
      <protection hidden="1"/>
    </xf>
    <xf numFmtId="0" fontId="2" fillId="4" borderId="24" xfId="0" applyFont="1" applyFill="1" applyBorder="1" applyAlignment="1" applyProtection="1">
      <alignment horizontal="left" vertical="center"/>
      <protection hidden="1"/>
    </xf>
    <xf numFmtId="0" fontId="2" fillId="4" borderId="0" xfId="0" applyFont="1" applyFill="1" applyBorder="1" applyAlignment="1" applyProtection="1">
      <alignment horizontal="right" vertical="center"/>
      <protection hidden="1"/>
    </xf>
    <xf numFmtId="0" fontId="2" fillId="4" borderId="25" xfId="0" applyFont="1" applyFill="1" applyBorder="1" applyAlignment="1" applyProtection="1">
      <alignment vertical="center"/>
      <protection hidden="1"/>
    </xf>
    <xf numFmtId="0" fontId="2" fillId="0" borderId="24" xfId="0" applyFont="1" applyBorder="1" applyAlignment="1" applyProtection="1">
      <alignment vertical="center"/>
      <protection hidden="1"/>
    </xf>
    <xf numFmtId="0" fontId="2" fillId="0" borderId="25" xfId="0" applyFont="1" applyBorder="1" applyAlignment="1" applyProtection="1">
      <alignment vertical="center"/>
      <protection hidden="1"/>
    </xf>
    <xf numFmtId="0" fontId="2" fillId="3" borderId="1" xfId="0" applyFont="1" applyFill="1" applyBorder="1" applyAlignment="1" applyProtection="1">
      <alignment horizontal="center" vertical="center"/>
      <protection locked="0" hidden="1"/>
    </xf>
    <xf numFmtId="0" fontId="2" fillId="4" borderId="12" xfId="0" applyFont="1" applyFill="1" applyBorder="1" applyAlignment="1" applyProtection="1">
      <alignment horizontal="center" vertical="center"/>
      <protection hidden="1"/>
    </xf>
    <xf numFmtId="0" fontId="2" fillId="4" borderId="24" xfId="0" applyFont="1" applyFill="1" applyBorder="1" applyAlignment="1" applyProtection="1">
      <alignment vertical="center"/>
      <protection hidden="1"/>
    </xf>
    <xf numFmtId="0" fontId="2" fillId="0" borderId="0" xfId="0" applyFont="1" applyBorder="1" applyAlignment="1" applyProtection="1">
      <alignment vertical="center"/>
      <protection hidden="1"/>
    </xf>
    <xf numFmtId="0" fontId="2" fillId="4" borderId="24" xfId="0" applyFont="1" applyFill="1" applyBorder="1" applyAlignment="1" applyProtection="1">
      <alignment vertical="center" wrapText="1"/>
      <protection hidden="1"/>
    </xf>
    <xf numFmtId="3" fontId="2" fillId="3" borderId="1" xfId="0" applyNumberFormat="1" applyFont="1" applyFill="1" applyBorder="1" applyAlignment="1" applyProtection="1">
      <alignment horizontal="center" vertical="center"/>
      <protection locked="0" hidden="1"/>
    </xf>
    <xf numFmtId="9" fontId="2" fillId="3" borderId="1" xfId="0" applyNumberFormat="1" applyFont="1" applyFill="1" applyBorder="1" applyAlignment="1" applyProtection="1">
      <alignment horizontal="center" vertical="center"/>
      <protection locked="0" hidden="1"/>
    </xf>
    <xf numFmtId="14" fontId="12" fillId="3" borderId="1" xfId="0" applyNumberFormat="1" applyFont="1" applyFill="1" applyBorder="1" applyAlignment="1" applyProtection="1">
      <alignment horizontal="center" vertical="center"/>
      <protection locked="0" hidden="1"/>
    </xf>
    <xf numFmtId="9" fontId="2" fillId="4" borderId="0" xfId="2" applyFont="1" applyFill="1" applyBorder="1" applyAlignment="1" applyProtection="1">
      <alignment horizontal="center" vertical="center"/>
      <protection hidden="1"/>
    </xf>
    <xf numFmtId="9" fontId="2" fillId="8" borderId="1" xfId="2" applyFont="1" applyFill="1" applyBorder="1" applyAlignment="1" applyProtection="1">
      <alignment horizontal="center" vertical="center"/>
      <protection locked="0" hidden="1"/>
    </xf>
    <xf numFmtId="9" fontId="2" fillId="4" borderId="0" xfId="2" applyFont="1" applyFill="1" applyBorder="1" applyAlignment="1" applyProtection="1">
      <alignment horizontal="left" vertical="center"/>
      <protection hidden="1"/>
    </xf>
    <xf numFmtId="0" fontId="18" fillId="4" borderId="0" xfId="0" applyFont="1" applyFill="1" applyBorder="1" applyAlignment="1" applyProtection="1">
      <alignment vertical="top" wrapText="1"/>
      <protection hidden="1"/>
    </xf>
    <xf numFmtId="0" fontId="2" fillId="4" borderId="26" xfId="0" applyFont="1" applyFill="1" applyBorder="1" applyAlignment="1" applyProtection="1">
      <alignment horizontal="right" vertical="center"/>
      <protection hidden="1"/>
    </xf>
    <xf numFmtId="0" fontId="2" fillId="4" borderId="27" xfId="0" applyFont="1" applyFill="1" applyBorder="1" applyAlignment="1" applyProtection="1">
      <alignment vertical="center"/>
      <protection hidden="1"/>
    </xf>
    <xf numFmtId="0" fontId="2" fillId="4" borderId="28" xfId="0" applyFont="1" applyFill="1" applyBorder="1" applyAlignment="1" applyProtection="1">
      <alignment vertical="center"/>
      <protection hidden="1"/>
    </xf>
    <xf numFmtId="0" fontId="0" fillId="5" borderId="22" xfId="0" applyFill="1" applyBorder="1" applyAlignment="1" applyProtection="1">
      <alignment horizontal="right" vertical="center"/>
      <protection hidden="1"/>
    </xf>
    <xf numFmtId="0" fontId="0" fillId="5" borderId="0" xfId="0" applyFill="1" applyAlignment="1" applyProtection="1">
      <alignment horizontal="center" vertical="center"/>
      <protection hidden="1"/>
    </xf>
    <xf numFmtId="0" fontId="0" fillId="0" borderId="0" xfId="0" applyAlignment="1" applyProtection="1">
      <alignment vertical="center"/>
      <protection hidden="1"/>
    </xf>
    <xf numFmtId="3" fontId="0" fillId="0" borderId="1" xfId="0" applyNumberFormat="1" applyFill="1" applyBorder="1" applyAlignment="1" applyProtection="1">
      <alignment horizontal="center" vertical="center" wrapText="1"/>
      <protection locked="0" hidden="1"/>
    </xf>
    <xf numFmtId="3" fontId="0" fillId="0" borderId="16" xfId="0" applyNumberFormat="1" applyFill="1" applyBorder="1" applyAlignment="1" applyProtection="1">
      <alignment horizontal="center" vertical="center" wrapText="1"/>
      <protection locked="0" hidden="1"/>
    </xf>
    <xf numFmtId="3" fontId="0" fillId="0" borderId="19" xfId="0" applyNumberFormat="1" applyFill="1" applyBorder="1" applyAlignment="1" applyProtection="1">
      <alignment horizontal="center" vertical="center" wrapText="1"/>
      <protection locked="0" hidden="1"/>
    </xf>
    <xf numFmtId="3" fontId="0" fillId="0" borderId="20" xfId="0" applyNumberFormat="1" applyFill="1" applyBorder="1" applyAlignment="1" applyProtection="1">
      <alignment horizontal="center" vertical="center" wrapText="1"/>
      <protection locked="0" hidden="1"/>
    </xf>
    <xf numFmtId="165" fontId="2" fillId="4" borderId="12" xfId="0" applyNumberFormat="1" applyFont="1" applyFill="1" applyBorder="1" applyAlignment="1" applyProtection="1">
      <alignment horizontal="center" vertical="center"/>
      <protection hidden="1"/>
    </xf>
    <xf numFmtId="167" fontId="5" fillId="4" borderId="1" xfId="2" applyNumberFormat="1" applyFont="1" applyFill="1" applyBorder="1" applyAlignment="1" applyProtection="1">
      <alignment horizontal="center" vertical="center"/>
      <protection hidden="1"/>
    </xf>
    <xf numFmtId="167" fontId="2" fillId="2" borderId="1" xfId="0" applyNumberFormat="1" applyFont="1" applyFill="1" applyBorder="1" applyAlignment="1" applyProtection="1">
      <alignment horizontal="center" vertical="center"/>
      <protection hidden="1"/>
    </xf>
    <xf numFmtId="1" fontId="2" fillId="2" borderId="1" xfId="0" applyNumberFormat="1" applyFont="1" applyFill="1" applyBorder="1" applyAlignment="1" applyProtection="1">
      <alignment horizontal="center" vertical="center"/>
      <protection hidden="1"/>
    </xf>
    <xf numFmtId="0" fontId="33" fillId="5" borderId="0" xfId="0" applyFont="1" applyFill="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horizontal="center" vertical="center" wrapText="1"/>
      <protection hidden="1"/>
    </xf>
    <xf numFmtId="0" fontId="3" fillId="5" borderId="0" xfId="0" applyFont="1" applyFill="1" applyAlignment="1" applyProtection="1">
      <alignment vertical="center" wrapText="1"/>
      <protection hidden="1"/>
    </xf>
    <xf numFmtId="0" fontId="3" fillId="0" borderId="0" xfId="0" applyFont="1" applyProtection="1">
      <protection hidden="1"/>
    </xf>
    <xf numFmtId="3" fontId="0" fillId="0" borderId="2" xfId="0" applyNumberFormat="1" applyFill="1" applyBorder="1" applyAlignment="1" applyProtection="1">
      <alignment horizontal="center" vertical="center" wrapText="1"/>
      <protection locked="0" hidden="1"/>
    </xf>
    <xf numFmtId="3" fontId="0" fillId="0" borderId="36" xfId="0" applyNumberFormat="1" applyFill="1" applyBorder="1" applyAlignment="1" applyProtection="1">
      <alignment horizontal="center" vertical="center" wrapText="1"/>
      <protection locked="0" hidden="1"/>
    </xf>
    <xf numFmtId="3" fontId="0" fillId="0" borderId="45" xfId="0" applyNumberFormat="1" applyFill="1" applyBorder="1" applyAlignment="1" applyProtection="1">
      <alignment horizontal="center" vertical="center" wrapText="1"/>
      <protection locked="0" hidden="1"/>
    </xf>
    <xf numFmtId="3" fontId="0" fillId="0" borderId="46" xfId="0" applyNumberFormat="1" applyFill="1" applyBorder="1" applyAlignment="1" applyProtection="1">
      <alignment horizontal="center" vertical="center" wrapText="1"/>
      <protection locked="0" hidden="1"/>
    </xf>
    <xf numFmtId="0" fontId="5" fillId="8" borderId="14" xfId="0" applyFont="1" applyFill="1" applyBorder="1" applyAlignment="1" applyProtection="1">
      <alignment horizontal="center" vertical="center" wrapText="1"/>
      <protection locked="0" hidden="1"/>
    </xf>
    <xf numFmtId="0" fontId="5" fillId="8" borderId="15" xfId="0" applyFont="1" applyFill="1" applyBorder="1" applyAlignment="1" applyProtection="1">
      <alignment horizontal="center" vertical="center" wrapText="1"/>
      <protection locked="0" hidden="1"/>
    </xf>
    <xf numFmtId="0" fontId="5" fillId="8" borderId="35" xfId="0" applyFont="1" applyFill="1" applyBorder="1" applyAlignment="1" applyProtection="1">
      <alignment horizontal="center" vertical="center" wrapText="1"/>
      <protection locked="0" hidden="1"/>
    </xf>
    <xf numFmtId="1" fontId="3" fillId="8" borderId="3" xfId="0" applyNumberFormat="1" applyFont="1" applyFill="1" applyBorder="1" applyAlignment="1" applyProtection="1">
      <alignment horizontal="center" vertical="center" wrapText="1"/>
      <protection locked="0" hidden="1"/>
    </xf>
    <xf numFmtId="1" fontId="3" fillId="8" borderId="16" xfId="0" applyNumberFormat="1" applyFont="1" applyFill="1" applyBorder="1" applyAlignment="1" applyProtection="1">
      <alignment horizontal="center" vertical="center" wrapText="1"/>
      <protection locked="0" hidden="1"/>
    </xf>
    <xf numFmtId="1" fontId="3" fillId="8" borderId="2" xfId="0" applyNumberFormat="1" applyFont="1" applyFill="1" applyBorder="1" applyAlignment="1" applyProtection="1">
      <alignment horizontal="center" vertical="center" wrapText="1"/>
      <protection locked="0" hidden="1"/>
    </xf>
    <xf numFmtId="1" fontId="3" fillId="8" borderId="1" xfId="0" applyNumberFormat="1" applyFont="1" applyFill="1" applyBorder="1" applyAlignment="1" applyProtection="1">
      <alignment horizontal="center" vertical="center" wrapText="1"/>
      <protection locked="0" hidden="1"/>
    </xf>
    <xf numFmtId="1" fontId="3" fillId="8" borderId="45" xfId="0" applyNumberFormat="1" applyFont="1" applyFill="1" applyBorder="1" applyAlignment="1" applyProtection="1">
      <alignment horizontal="center" vertical="center" wrapText="1"/>
      <protection locked="0" hidden="1"/>
    </xf>
    <xf numFmtId="0" fontId="3" fillId="4" borderId="24" xfId="0" applyFont="1" applyFill="1" applyBorder="1" applyAlignment="1">
      <alignment horizontal="left" vertical="center" wrapText="1" indent="1"/>
    </xf>
    <xf numFmtId="0" fontId="3" fillId="4" borderId="0" xfId="0" applyFont="1" applyFill="1" applyBorder="1" applyAlignment="1">
      <alignment horizontal="left" vertical="center" wrapText="1" indent="1"/>
    </xf>
    <xf numFmtId="0" fontId="3" fillId="4" borderId="25" xfId="0" applyFont="1" applyFill="1" applyBorder="1" applyAlignment="1">
      <alignment horizontal="left" vertical="center" wrapText="1" indent="1"/>
    </xf>
    <xf numFmtId="0" fontId="5" fillId="5" borderId="42" xfId="0" applyFont="1" applyFill="1" applyBorder="1" applyAlignment="1">
      <alignment horizontal="center" vertical="center"/>
    </xf>
    <xf numFmtId="0" fontId="3" fillId="14" borderId="24" xfId="0" applyFont="1" applyFill="1" applyBorder="1" applyAlignment="1">
      <alignment horizontal="left" vertical="center"/>
    </xf>
    <xf numFmtId="0" fontId="3" fillId="14" borderId="0" xfId="0" applyFont="1" applyFill="1" applyBorder="1" applyAlignment="1">
      <alignment horizontal="left" vertical="center"/>
    </xf>
    <xf numFmtId="0" fontId="3" fillId="14" borderId="25" xfId="0" applyFont="1" applyFill="1" applyBorder="1" applyAlignment="1">
      <alignment horizontal="left" vertical="center"/>
    </xf>
    <xf numFmtId="0" fontId="3" fillId="13" borderId="24" xfId="0" applyFont="1" applyFill="1" applyBorder="1" applyAlignment="1">
      <alignment horizontal="left" vertical="center" wrapText="1"/>
    </xf>
    <xf numFmtId="0" fontId="3" fillId="13" borderId="0" xfId="0" applyFont="1" applyFill="1" applyBorder="1" applyAlignment="1">
      <alignment horizontal="left" vertical="center" wrapText="1"/>
    </xf>
    <xf numFmtId="0" fontId="3" fillId="13" borderId="25" xfId="0" applyFont="1" applyFill="1" applyBorder="1" applyAlignment="1">
      <alignment horizontal="left" vertical="center" wrapText="1"/>
    </xf>
    <xf numFmtId="0" fontId="3" fillId="18" borderId="24" xfId="0" applyFont="1" applyFill="1" applyBorder="1" applyAlignment="1">
      <alignment horizontal="left" vertical="center" wrapText="1"/>
    </xf>
    <xf numFmtId="0" fontId="3" fillId="18" borderId="0" xfId="0" applyFont="1" applyFill="1" applyBorder="1" applyAlignment="1">
      <alignment horizontal="left" vertical="center" wrapText="1"/>
    </xf>
    <xf numFmtId="0" fontId="3" fillId="18" borderId="25" xfId="0" applyFont="1" applyFill="1" applyBorder="1" applyAlignment="1">
      <alignment horizontal="left" vertical="center" wrapText="1"/>
    </xf>
    <xf numFmtId="0" fontId="3" fillId="19" borderId="24" xfId="0" applyFont="1" applyFill="1" applyBorder="1" applyAlignment="1">
      <alignment horizontal="left" vertical="center" wrapText="1"/>
    </xf>
    <xf numFmtId="0" fontId="3" fillId="19" borderId="0" xfId="0" applyFont="1" applyFill="1" applyBorder="1" applyAlignment="1">
      <alignment horizontal="left" vertical="center" wrapText="1"/>
    </xf>
    <xf numFmtId="0" fontId="3" fillId="19" borderId="25" xfId="0" applyFont="1" applyFill="1" applyBorder="1" applyAlignment="1">
      <alignment horizontal="left" vertical="center" wrapText="1"/>
    </xf>
    <xf numFmtId="0" fontId="5" fillId="4" borderId="24" xfId="0" applyFont="1" applyFill="1" applyBorder="1" applyAlignment="1">
      <alignment horizontal="left"/>
    </xf>
    <xf numFmtId="0" fontId="5" fillId="4" borderId="0" xfId="0" applyFont="1" applyFill="1" applyBorder="1" applyAlignment="1">
      <alignment horizontal="left"/>
    </xf>
    <xf numFmtId="0" fontId="5" fillId="4" borderId="25" xfId="0" applyFont="1" applyFill="1" applyBorder="1" applyAlignment="1">
      <alignment horizontal="left"/>
    </xf>
    <xf numFmtId="0" fontId="3" fillId="3" borderId="24"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11" borderId="24"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3" fillId="11" borderId="25"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3" fillId="10" borderId="0" xfId="0" applyFont="1" applyFill="1" applyAlignment="1">
      <alignment horizontal="left" vertical="center" wrapText="1"/>
    </xf>
    <xf numFmtId="0" fontId="3" fillId="10" borderId="25" xfId="0" applyFont="1" applyFill="1" applyBorder="1" applyAlignment="1">
      <alignment horizontal="left" vertical="center" wrapText="1"/>
    </xf>
    <xf numFmtId="0" fontId="3" fillId="12" borderId="24" xfId="0" applyFont="1" applyFill="1" applyBorder="1" applyAlignment="1">
      <alignment horizontal="left" vertical="center" wrapText="1"/>
    </xf>
    <xf numFmtId="0" fontId="3" fillId="12" borderId="0" xfId="0" applyFont="1" applyFill="1" applyAlignment="1">
      <alignment horizontal="left" vertical="center" wrapText="1"/>
    </xf>
    <xf numFmtId="0" fontId="3" fillId="12" borderId="25" xfId="0" applyFont="1" applyFill="1" applyBorder="1" applyAlignment="1">
      <alignment horizontal="left" vertical="center" wrapText="1"/>
    </xf>
    <xf numFmtId="0" fontId="3" fillId="18" borderId="0" xfId="0" applyFont="1" applyFill="1" applyAlignment="1">
      <alignment horizontal="left" vertical="center" wrapText="1"/>
    </xf>
    <xf numFmtId="0" fontId="3" fillId="17" borderId="24" xfId="0" applyFont="1" applyFill="1" applyBorder="1" applyAlignment="1">
      <alignment horizontal="left" vertical="center" wrapText="1"/>
    </xf>
    <xf numFmtId="0" fontId="3" fillId="17" borderId="0" xfId="0" applyFont="1" applyFill="1" applyBorder="1" applyAlignment="1">
      <alignment horizontal="left" vertical="center" wrapText="1"/>
    </xf>
    <xf numFmtId="0" fontId="3" fillId="17" borderId="25" xfId="0" applyFont="1" applyFill="1" applyBorder="1" applyAlignment="1">
      <alignment horizontal="left" vertical="center" wrapText="1"/>
    </xf>
    <xf numFmtId="9" fontId="3" fillId="4" borderId="0" xfId="2" applyNumberFormat="1" applyFont="1" applyFill="1" applyBorder="1" applyAlignment="1">
      <alignment horizontal="center" vertical="center" wrapText="1"/>
    </xf>
    <xf numFmtId="9" fontId="6" fillId="4" borderId="21" xfId="2" applyNumberFormat="1" applyFont="1" applyFill="1" applyBorder="1" applyAlignment="1">
      <alignment horizontal="center" vertical="center" wrapText="1"/>
    </xf>
    <xf numFmtId="9" fontId="6" fillId="4" borderId="23" xfId="2" applyNumberFormat="1" applyFont="1" applyFill="1" applyBorder="1" applyAlignment="1">
      <alignment horizontal="center" vertical="center" wrapText="1"/>
    </xf>
    <xf numFmtId="167" fontId="5" fillId="4" borderId="7" xfId="2" applyNumberFormat="1" applyFont="1" applyFill="1" applyBorder="1" applyAlignment="1" applyProtection="1">
      <alignment horizontal="center" vertical="center"/>
      <protection hidden="1"/>
    </xf>
    <xf numFmtId="167" fontId="5" fillId="4" borderId="47" xfId="2" applyNumberFormat="1" applyFont="1" applyFill="1" applyBorder="1" applyAlignment="1" applyProtection="1">
      <alignment horizontal="center" vertical="center"/>
      <protection hidden="1"/>
    </xf>
    <xf numFmtId="9" fontId="6" fillId="4" borderId="9" xfId="2" applyNumberFormat="1" applyFont="1" applyFill="1" applyBorder="1" applyAlignment="1">
      <alignment horizontal="left" vertical="center" wrapText="1"/>
    </xf>
    <xf numFmtId="3" fontId="5" fillId="4" borderId="7" xfId="2" applyNumberFormat="1" applyFont="1" applyFill="1" applyBorder="1" applyAlignment="1" applyProtection="1">
      <alignment horizontal="center" vertical="center"/>
      <protection hidden="1"/>
    </xf>
    <xf numFmtId="3" fontId="5" fillId="4" borderId="47" xfId="2" applyNumberFormat="1" applyFont="1" applyFill="1" applyBorder="1" applyAlignment="1" applyProtection="1">
      <alignment horizontal="center" vertical="center"/>
      <protection hidden="1"/>
    </xf>
    <xf numFmtId="3" fontId="5" fillId="4" borderId="8" xfId="2" applyNumberFormat="1" applyFont="1" applyFill="1" applyBorder="1" applyAlignment="1" applyProtection="1">
      <alignment horizontal="center" vertical="center"/>
      <protection hidden="1"/>
    </xf>
    <xf numFmtId="0" fontId="9" fillId="4" borderId="21" xfId="0" applyFont="1" applyFill="1" applyBorder="1" applyAlignment="1">
      <alignment horizontal="center" vertical="center"/>
    </xf>
    <xf numFmtId="0" fontId="9" fillId="4" borderId="22" xfId="0" applyFont="1" applyFill="1" applyBorder="1" applyAlignment="1">
      <alignment horizontal="center" vertical="center"/>
    </xf>
    <xf numFmtId="168" fontId="5" fillId="4" borderId="2" xfId="2" applyNumberFormat="1" applyFont="1" applyFill="1" applyBorder="1" applyAlignment="1" applyProtection="1">
      <alignment horizontal="center" vertical="center"/>
      <protection hidden="1"/>
    </xf>
    <xf numFmtId="168" fontId="5" fillId="4" borderId="12" xfId="2" applyNumberFormat="1" applyFont="1" applyFill="1" applyBorder="1" applyAlignment="1" applyProtection="1">
      <alignment horizontal="center" vertical="center"/>
      <protection hidden="1"/>
    </xf>
    <xf numFmtId="168" fontId="5" fillId="4" borderId="3" xfId="2" applyNumberFormat="1" applyFont="1" applyFill="1" applyBorder="1" applyAlignment="1" applyProtection="1">
      <alignment horizontal="center" vertical="center"/>
      <protection hidden="1"/>
    </xf>
    <xf numFmtId="9" fontId="5" fillId="4" borderId="30" xfId="2" applyNumberFormat="1" applyFont="1" applyFill="1" applyBorder="1" applyAlignment="1">
      <alignment horizontal="center" vertical="center" wrapText="1"/>
    </xf>
    <xf numFmtId="9" fontId="5" fillId="4" borderId="42" xfId="2" applyNumberFormat="1" applyFont="1" applyFill="1" applyBorder="1" applyAlignment="1">
      <alignment horizontal="center" vertical="center" wrapText="1"/>
    </xf>
    <xf numFmtId="9" fontId="5" fillId="4" borderId="37" xfId="2" applyNumberFormat="1" applyFont="1" applyFill="1" applyBorder="1" applyAlignment="1">
      <alignment horizontal="center" vertical="center" wrapText="1"/>
    </xf>
    <xf numFmtId="9" fontId="6" fillId="4" borderId="6" xfId="2" applyNumberFormat="1" applyFont="1" applyFill="1" applyBorder="1" applyAlignment="1">
      <alignment horizontal="center"/>
    </xf>
    <xf numFmtId="9" fontId="6" fillId="4" borderId="0" xfId="2" applyNumberFormat="1" applyFont="1" applyFill="1" applyBorder="1" applyAlignment="1">
      <alignment horizontal="center"/>
    </xf>
    <xf numFmtId="9" fontId="6" fillId="4" borderId="6" xfId="2" applyNumberFormat="1" applyFont="1" applyFill="1" applyBorder="1" applyAlignment="1">
      <alignment horizontal="center" wrapText="1"/>
    </xf>
    <xf numFmtId="9" fontId="6" fillId="4" borderId="0" xfId="2" applyNumberFormat="1" applyFont="1" applyFill="1" applyBorder="1" applyAlignment="1">
      <alignment horizontal="center" wrapText="1"/>
    </xf>
    <xf numFmtId="49" fontId="2" fillId="3" borderId="2" xfId="2" applyNumberFormat="1" applyFont="1" applyFill="1" applyBorder="1" applyAlignment="1" applyProtection="1">
      <alignment horizontal="center" vertical="center" wrapText="1"/>
      <protection locked="0"/>
    </xf>
    <xf numFmtId="49" fontId="2" fillId="3" borderId="3" xfId="2" applyNumberFormat="1"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protection locked="0" hidden="1"/>
    </xf>
    <xf numFmtId="0" fontId="2" fillId="2" borderId="39" xfId="0" applyFont="1" applyFill="1" applyBorder="1" applyAlignment="1" applyProtection="1">
      <alignment horizontal="center" vertical="center" wrapText="1"/>
      <protection locked="0" hidden="1"/>
    </xf>
    <xf numFmtId="0" fontId="2" fillId="2" borderId="40" xfId="0" applyFont="1" applyFill="1" applyBorder="1" applyAlignment="1" applyProtection="1">
      <alignment horizontal="center" vertical="center" wrapText="1"/>
      <protection locked="0" hidden="1"/>
    </xf>
    <xf numFmtId="0" fontId="6" fillId="5" borderId="30" xfId="0" applyFont="1" applyFill="1" applyBorder="1" applyAlignment="1" applyProtection="1">
      <alignment horizontal="center" vertical="center" wrapText="1"/>
      <protection hidden="1"/>
    </xf>
    <xf numFmtId="0" fontId="6" fillId="5" borderId="42" xfId="0" applyFont="1" applyFill="1" applyBorder="1" applyAlignment="1" applyProtection="1">
      <alignment horizontal="center" vertical="center" wrapText="1"/>
      <protection hidden="1"/>
    </xf>
    <xf numFmtId="0" fontId="6" fillId="5" borderId="37" xfId="0" applyFont="1" applyFill="1" applyBorder="1" applyAlignment="1" applyProtection="1">
      <alignment horizontal="center" vertical="center" wrapText="1"/>
      <protection hidden="1"/>
    </xf>
    <xf numFmtId="0" fontId="2" fillId="2" borderId="2" xfId="0" applyNumberFormat="1" applyFont="1" applyFill="1" applyBorder="1" applyAlignment="1" applyProtection="1">
      <alignment horizontal="center" vertical="center"/>
      <protection hidden="1"/>
    </xf>
    <xf numFmtId="0" fontId="2" fillId="2" borderId="3" xfId="0" applyNumberFormat="1" applyFont="1" applyFill="1" applyBorder="1" applyAlignment="1" applyProtection="1">
      <alignment horizontal="center" vertical="center"/>
      <protection hidden="1"/>
    </xf>
    <xf numFmtId="0" fontId="2" fillId="4" borderId="0" xfId="0" applyFont="1" applyFill="1" applyBorder="1" applyAlignment="1" applyProtection="1">
      <alignment horizontal="right" vertical="center" wrapText="1"/>
      <protection hidden="1"/>
    </xf>
    <xf numFmtId="0" fontId="2" fillId="4" borderId="9" xfId="0" applyFont="1" applyFill="1" applyBorder="1" applyAlignment="1" applyProtection="1">
      <alignment horizontal="right" vertical="center" wrapText="1"/>
      <protection hidden="1"/>
    </xf>
    <xf numFmtId="0" fontId="18" fillId="4" borderId="0" xfId="0" applyFont="1" applyFill="1" applyBorder="1" applyAlignment="1" applyProtection="1">
      <alignment horizontal="left" vertical="top" wrapText="1"/>
      <protection hidden="1"/>
    </xf>
    <xf numFmtId="0" fontId="0" fillId="1" borderId="33" xfId="0" applyFill="1" applyBorder="1" applyAlignment="1" applyProtection="1">
      <alignment horizontal="right" vertical="center"/>
      <protection hidden="1"/>
    </xf>
    <xf numFmtId="0" fontId="0" fillId="1" borderId="12" xfId="0" applyFill="1" applyBorder="1" applyAlignment="1" applyProtection="1">
      <alignment horizontal="right" vertical="center"/>
      <protection hidden="1"/>
    </xf>
    <xf numFmtId="0" fontId="0" fillId="1" borderId="3" xfId="0" applyFill="1" applyBorder="1" applyAlignment="1" applyProtection="1">
      <alignment horizontal="right" vertical="center"/>
      <protection hidden="1"/>
    </xf>
    <xf numFmtId="0" fontId="2" fillId="5" borderId="21" xfId="0" applyFont="1" applyFill="1" applyBorder="1" applyAlignment="1" applyProtection="1">
      <alignment horizontal="center" vertical="center" wrapText="1"/>
      <protection hidden="1"/>
    </xf>
    <xf numFmtId="0" fontId="2" fillId="5" borderId="22" xfId="0" applyFont="1" applyFill="1" applyBorder="1" applyAlignment="1" applyProtection="1">
      <alignment horizontal="center" vertical="center" wrapText="1"/>
      <protection hidden="1"/>
    </xf>
    <xf numFmtId="0" fontId="2" fillId="5" borderId="23" xfId="0" applyFont="1" applyFill="1" applyBorder="1" applyAlignment="1" applyProtection="1">
      <alignment horizontal="center" vertical="center" wrapText="1"/>
      <protection hidden="1"/>
    </xf>
    <xf numFmtId="0" fontId="2" fillId="5" borderId="26" xfId="0" applyFont="1" applyFill="1" applyBorder="1" applyAlignment="1" applyProtection="1">
      <alignment horizontal="center" vertical="center" wrapText="1"/>
      <protection hidden="1"/>
    </xf>
    <xf numFmtId="0" fontId="2" fillId="5" borderId="27" xfId="0" applyFont="1" applyFill="1" applyBorder="1" applyAlignment="1" applyProtection="1">
      <alignment horizontal="center" vertical="center" wrapText="1"/>
      <protection hidden="1"/>
    </xf>
    <xf numFmtId="0" fontId="2" fillId="5" borderId="28" xfId="0" applyFont="1" applyFill="1" applyBorder="1" applyAlignment="1" applyProtection="1">
      <alignment horizontal="center" vertical="center" wrapText="1"/>
      <protection hidden="1"/>
    </xf>
  </cellXfs>
  <cellStyles count="3">
    <cellStyle name="Comma" xfId="1" builtinId="3"/>
    <cellStyle name="Normal" xfId="0" builtinId="0"/>
    <cellStyle name="Percent" xfId="2" builtinId="5"/>
  </cellStyles>
  <dxfs count="4">
    <dxf>
      <font>
        <b/>
        <i val="0"/>
        <color theme="9" tint="-0.24994659260841701"/>
      </font>
      <fill>
        <patternFill>
          <bgColor theme="0" tint="-0.14996795556505021"/>
        </patternFill>
      </fill>
    </dxf>
    <dxf>
      <font>
        <b/>
        <i val="0"/>
        <color rgb="FFFF0000"/>
      </font>
      <fill>
        <patternFill>
          <bgColor rgb="FFFED6D6"/>
        </patternFill>
      </fill>
    </dxf>
    <dxf>
      <font>
        <b/>
        <i val="0"/>
        <color theme="9" tint="-0.24994659260841701"/>
      </font>
      <fill>
        <patternFill>
          <bgColor theme="0" tint="-0.14996795556505021"/>
        </patternFill>
      </fill>
    </dxf>
    <dxf>
      <font>
        <b/>
        <i val="0"/>
        <color rgb="FFFF0000"/>
      </font>
      <fill>
        <patternFill>
          <bgColor rgb="FFFED6D6"/>
        </patternFill>
      </fill>
    </dxf>
  </dxfs>
  <tableStyles count="0" defaultTableStyle="TableStyleMedium2" defaultPivotStyle="PivotStyleLight16"/>
  <colors>
    <mruColors>
      <color rgb="FFF4B084"/>
      <color rgb="FFF8CBAD"/>
      <color rgb="FFFF00FF"/>
      <color rgb="FFFFCCFF"/>
      <color rgb="FFC6E0B4"/>
      <color rgb="FFDDEBF7"/>
      <color rgb="FF00000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406400</xdr:colOff>
      <xdr:row>0</xdr:row>
      <xdr:rowOff>63500</xdr:rowOff>
    </xdr:from>
    <xdr:to>
      <xdr:col>16</xdr:col>
      <xdr:colOff>357410</xdr:colOff>
      <xdr:row>0</xdr:row>
      <xdr:rowOff>701675</xdr:rowOff>
    </xdr:to>
    <xdr:pic>
      <xdr:nvPicPr>
        <xdr:cNvPr id="5" name="Picture 4">
          <a:extLst>
            <a:ext uri="{FF2B5EF4-FFF2-40B4-BE49-F238E27FC236}">
              <a16:creationId xmlns:a16="http://schemas.microsoft.com/office/drawing/2014/main" id="{60262F20-C049-4A51-8C2D-05DB82B8B4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3700" y="63500"/>
          <a:ext cx="2046510" cy="635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28821-FCEF-4962-9B56-B1A356B1E0DE}">
  <sheetPr>
    <tabColor theme="4" tint="-0.249977111117893"/>
    <pageSetUpPr fitToPage="1"/>
  </sheetPr>
  <dimension ref="A1:R46"/>
  <sheetViews>
    <sheetView tabSelected="1" workbookViewId="0">
      <selection sqref="A1:XFD1048576"/>
    </sheetView>
  </sheetViews>
  <sheetFormatPr defaultColWidth="0" defaultRowHeight="18" customHeight="1" zeroHeight="1" x14ac:dyDescent="0.35"/>
  <cols>
    <col min="1" max="1" width="4.1796875" style="5" customWidth="1"/>
    <col min="2" max="2" width="9.90625" style="5" customWidth="1"/>
    <col min="3" max="17" width="9.90625" style="3" customWidth="1"/>
    <col min="18" max="18" width="4.1796875" style="7" customWidth="1"/>
    <col min="19" max="16384" width="4.453125" style="3" hidden="1"/>
  </cols>
  <sheetData>
    <row r="1" spans="1:18" ht="62.15" customHeight="1" thickBot="1" x14ac:dyDescent="0.4">
      <c r="A1" s="174"/>
      <c r="B1" s="38" t="s">
        <v>60</v>
      </c>
      <c r="C1" s="48"/>
      <c r="D1" s="48"/>
      <c r="E1" s="48"/>
      <c r="F1" s="48"/>
      <c r="G1" s="48"/>
      <c r="H1" s="48"/>
      <c r="I1" s="48"/>
      <c r="J1" s="48"/>
      <c r="K1" s="48"/>
      <c r="L1" s="48"/>
      <c r="M1" s="48"/>
      <c r="N1" s="48"/>
      <c r="O1" s="48"/>
      <c r="P1" s="48"/>
      <c r="Q1" s="48"/>
      <c r="R1" s="48"/>
    </row>
    <row r="2" spans="1:18" ht="12.65" customHeight="1" thickTop="1" x14ac:dyDescent="0.35">
      <c r="A2" s="48"/>
      <c r="B2" s="64"/>
      <c r="C2" s="65"/>
      <c r="D2" s="65"/>
      <c r="E2" s="65"/>
      <c r="F2" s="65"/>
      <c r="G2" s="65"/>
      <c r="H2" s="65"/>
      <c r="I2" s="65"/>
      <c r="J2" s="65"/>
      <c r="K2" s="65"/>
      <c r="L2" s="65"/>
      <c r="M2" s="65"/>
      <c r="N2" s="65"/>
      <c r="O2" s="65"/>
      <c r="P2" s="65"/>
      <c r="Q2" s="66"/>
      <c r="R2" s="48"/>
    </row>
    <row r="3" spans="1:18" ht="18" customHeight="1" x14ac:dyDescent="0.35">
      <c r="A3" s="48"/>
      <c r="B3" s="40" t="s">
        <v>129</v>
      </c>
      <c r="C3" s="24"/>
      <c r="D3" s="24"/>
      <c r="E3" s="24"/>
      <c r="F3" s="24"/>
      <c r="G3" s="24"/>
      <c r="H3" s="24"/>
      <c r="I3" s="24"/>
      <c r="J3" s="24"/>
      <c r="K3" s="24"/>
      <c r="L3" s="24"/>
      <c r="M3" s="24"/>
      <c r="N3" s="24"/>
      <c r="O3" s="24"/>
      <c r="P3" s="24"/>
      <c r="Q3" s="67"/>
      <c r="R3" s="48"/>
    </row>
    <row r="4" spans="1:18" ht="12.65" customHeight="1" x14ac:dyDescent="0.35">
      <c r="A4" s="48"/>
      <c r="B4" s="40"/>
      <c r="C4" s="24"/>
      <c r="D4" s="24"/>
      <c r="E4" s="24"/>
      <c r="F4" s="24"/>
      <c r="G4" s="24"/>
      <c r="H4" s="24"/>
      <c r="I4" s="24"/>
      <c r="J4" s="24"/>
      <c r="K4" s="24"/>
      <c r="L4" s="24"/>
      <c r="M4" s="24"/>
      <c r="N4" s="24"/>
      <c r="O4" s="24"/>
      <c r="P4" s="24"/>
      <c r="Q4" s="67"/>
      <c r="R4" s="48"/>
    </row>
    <row r="5" spans="1:18" ht="18.649999999999999" customHeight="1" x14ac:dyDescent="0.35">
      <c r="A5" s="48"/>
      <c r="B5" s="68" t="s">
        <v>44</v>
      </c>
      <c r="C5" s="24"/>
      <c r="D5" s="24"/>
      <c r="E5" s="24"/>
      <c r="F5" s="24"/>
      <c r="G5" s="24"/>
      <c r="H5" s="24"/>
      <c r="I5" s="24"/>
      <c r="J5" s="24"/>
      <c r="K5" s="24"/>
      <c r="L5" s="24"/>
      <c r="M5" s="24"/>
      <c r="N5" s="24"/>
      <c r="O5" s="24"/>
      <c r="P5" s="24"/>
      <c r="Q5" s="67"/>
      <c r="R5" s="48"/>
    </row>
    <row r="6" spans="1:18" s="4" customFormat="1" ht="15.5" x14ac:dyDescent="0.35">
      <c r="A6" s="48"/>
      <c r="B6" s="69" t="s">
        <v>43</v>
      </c>
      <c r="C6" s="24"/>
      <c r="D6" s="24"/>
      <c r="E6" s="24"/>
      <c r="F6" s="24"/>
      <c r="G6" s="24"/>
      <c r="H6" s="24"/>
      <c r="I6" s="24"/>
      <c r="J6" s="24"/>
      <c r="K6" s="24"/>
      <c r="L6" s="24"/>
      <c r="M6" s="24"/>
      <c r="N6" s="24"/>
      <c r="O6" s="24"/>
      <c r="P6" s="24"/>
      <c r="Q6" s="67"/>
      <c r="R6" s="48"/>
    </row>
    <row r="7" spans="1:18" s="4" customFormat="1" ht="15.5" x14ac:dyDescent="0.35">
      <c r="A7" s="48"/>
      <c r="B7" s="70" t="s">
        <v>58</v>
      </c>
      <c r="C7" s="24"/>
      <c r="D7" s="24"/>
      <c r="E7" s="24"/>
      <c r="F7" s="24"/>
      <c r="G7" s="24"/>
      <c r="H7" s="24"/>
      <c r="I7" s="24"/>
      <c r="J7" s="24"/>
      <c r="K7" s="24"/>
      <c r="L7" s="24"/>
      <c r="M7" s="24"/>
      <c r="N7" s="24"/>
      <c r="O7" s="24"/>
      <c r="P7" s="24"/>
      <c r="Q7" s="67"/>
      <c r="R7" s="48"/>
    </row>
    <row r="8" spans="1:18" s="4" customFormat="1" ht="15.5" x14ac:dyDescent="0.35">
      <c r="A8" s="48"/>
      <c r="B8" s="70" t="s">
        <v>39</v>
      </c>
      <c r="C8" s="24"/>
      <c r="D8" s="24"/>
      <c r="E8" s="24"/>
      <c r="F8" s="24"/>
      <c r="G8" s="24"/>
      <c r="H8" s="24"/>
      <c r="I8" s="24"/>
      <c r="J8" s="24"/>
      <c r="K8" s="24"/>
      <c r="L8" s="24"/>
      <c r="M8" s="24"/>
      <c r="N8" s="24"/>
      <c r="O8" s="24"/>
      <c r="P8" s="24"/>
      <c r="Q8" s="67"/>
      <c r="R8" s="48"/>
    </row>
    <row r="9" spans="1:18" s="4" customFormat="1" ht="15.5" x14ac:dyDescent="0.35">
      <c r="A9" s="48"/>
      <c r="B9" s="70" t="s">
        <v>40</v>
      </c>
      <c r="C9" s="24"/>
      <c r="D9" s="24"/>
      <c r="E9" s="24"/>
      <c r="F9" s="24"/>
      <c r="G9" s="24"/>
      <c r="H9" s="24"/>
      <c r="I9" s="24"/>
      <c r="J9" s="24"/>
      <c r="K9" s="24"/>
      <c r="L9" s="24"/>
      <c r="M9" s="24"/>
      <c r="N9" s="24"/>
      <c r="O9" s="24"/>
      <c r="P9" s="24"/>
      <c r="Q9" s="67"/>
      <c r="R9" s="48"/>
    </row>
    <row r="10" spans="1:18" s="4" customFormat="1" ht="15.5" x14ac:dyDescent="0.35">
      <c r="A10" s="48"/>
      <c r="B10" s="70" t="s">
        <v>41</v>
      </c>
      <c r="C10" s="24"/>
      <c r="D10" s="24"/>
      <c r="E10" s="24"/>
      <c r="F10" s="24"/>
      <c r="G10" s="24"/>
      <c r="H10" s="24"/>
      <c r="I10" s="24"/>
      <c r="J10" s="24"/>
      <c r="K10" s="24"/>
      <c r="L10" s="24"/>
      <c r="M10" s="24"/>
      <c r="N10" s="24"/>
      <c r="O10" s="24"/>
      <c r="P10" s="24"/>
      <c r="Q10" s="67"/>
      <c r="R10" s="48"/>
    </row>
    <row r="11" spans="1:18" s="4" customFormat="1" ht="15.5" x14ac:dyDescent="0.35">
      <c r="A11" s="48"/>
      <c r="B11" s="70" t="s">
        <v>42</v>
      </c>
      <c r="C11" s="24"/>
      <c r="D11" s="24"/>
      <c r="E11" s="24"/>
      <c r="F11" s="24"/>
      <c r="G11" s="24"/>
      <c r="H11" s="24"/>
      <c r="I11" s="24"/>
      <c r="J11" s="24"/>
      <c r="K11" s="24"/>
      <c r="L11" s="24"/>
      <c r="M11" s="24"/>
      <c r="N11" s="24"/>
      <c r="O11" s="24"/>
      <c r="P11" s="24"/>
      <c r="Q11" s="67"/>
      <c r="R11" s="48"/>
    </row>
    <row r="12" spans="1:18" s="4" customFormat="1" ht="15.5" x14ac:dyDescent="0.35">
      <c r="A12" s="48"/>
      <c r="B12" s="70" t="s">
        <v>38</v>
      </c>
      <c r="C12" s="24"/>
      <c r="D12" s="24"/>
      <c r="E12" s="24"/>
      <c r="F12" s="24"/>
      <c r="G12" s="24"/>
      <c r="H12" s="24"/>
      <c r="I12" s="24"/>
      <c r="J12" s="24"/>
      <c r="K12" s="24"/>
      <c r="L12" s="24"/>
      <c r="M12" s="24"/>
      <c r="N12" s="24"/>
      <c r="O12" s="24"/>
      <c r="P12" s="24"/>
      <c r="Q12" s="67"/>
      <c r="R12" s="48"/>
    </row>
    <row r="13" spans="1:18" s="4" customFormat="1" ht="15.5" x14ac:dyDescent="0.35">
      <c r="A13" s="48"/>
      <c r="B13" s="71"/>
      <c r="C13" s="24"/>
      <c r="D13" s="24"/>
      <c r="E13" s="24"/>
      <c r="F13" s="24"/>
      <c r="G13" s="24"/>
      <c r="H13" s="24"/>
      <c r="I13" s="24"/>
      <c r="J13" s="24"/>
      <c r="K13" s="24"/>
      <c r="L13" s="24"/>
      <c r="M13" s="24"/>
      <c r="N13" s="24"/>
      <c r="O13" s="24"/>
      <c r="P13" s="24"/>
      <c r="Q13" s="67"/>
      <c r="R13" s="48"/>
    </row>
    <row r="14" spans="1:18" s="4" customFormat="1" ht="15.5" x14ac:dyDescent="0.35">
      <c r="A14" s="48"/>
      <c r="B14" s="72" t="s">
        <v>61</v>
      </c>
      <c r="C14" s="24"/>
      <c r="D14" s="24"/>
      <c r="E14" s="24"/>
      <c r="F14" s="24"/>
      <c r="G14" s="24"/>
      <c r="H14" s="24"/>
      <c r="I14" s="24"/>
      <c r="J14" s="24"/>
      <c r="K14" s="24"/>
      <c r="L14" s="24"/>
      <c r="M14" s="24"/>
      <c r="N14" s="24"/>
      <c r="O14" s="24"/>
      <c r="P14" s="24"/>
      <c r="Q14" s="67"/>
      <c r="R14" s="48"/>
    </row>
    <row r="15" spans="1:18" s="4" customFormat="1" ht="16" thickBot="1" x14ac:dyDescent="0.4">
      <c r="A15" s="48"/>
      <c r="B15" s="79"/>
      <c r="C15" s="76"/>
      <c r="D15" s="76"/>
      <c r="E15" s="76"/>
      <c r="F15" s="76"/>
      <c r="G15" s="76"/>
      <c r="H15" s="76"/>
      <c r="I15" s="76"/>
      <c r="J15" s="76"/>
      <c r="K15" s="76"/>
      <c r="L15" s="76"/>
      <c r="M15" s="76"/>
      <c r="N15" s="76"/>
      <c r="O15" s="76"/>
      <c r="P15" s="76"/>
      <c r="Q15" s="77"/>
      <c r="R15" s="48"/>
    </row>
    <row r="16" spans="1:18" ht="25" customHeight="1" thickTop="1" thickBot="1" x14ac:dyDescent="0.4">
      <c r="A16" s="48"/>
      <c r="B16" s="348" t="s">
        <v>164</v>
      </c>
      <c r="C16" s="348"/>
      <c r="D16" s="348"/>
      <c r="E16" s="348"/>
      <c r="F16" s="348"/>
      <c r="G16" s="348"/>
      <c r="H16" s="348"/>
      <c r="I16" s="348"/>
      <c r="J16" s="348"/>
      <c r="K16" s="348"/>
      <c r="L16" s="348"/>
      <c r="M16" s="348"/>
      <c r="N16" s="348"/>
      <c r="O16" s="348"/>
      <c r="P16" s="348"/>
      <c r="Q16" s="348"/>
      <c r="R16" s="48"/>
    </row>
    <row r="17" spans="1:18" ht="16" thickTop="1" x14ac:dyDescent="0.35">
      <c r="A17" s="48"/>
      <c r="B17" s="71"/>
      <c r="C17" s="24"/>
      <c r="D17" s="24"/>
      <c r="E17" s="24"/>
      <c r="F17" s="24"/>
      <c r="G17" s="24"/>
      <c r="H17" s="24"/>
      <c r="I17" s="24"/>
      <c r="J17" s="24"/>
      <c r="K17" s="24"/>
      <c r="L17" s="24"/>
      <c r="M17" s="24"/>
      <c r="N17" s="24"/>
      <c r="O17" s="24"/>
      <c r="P17" s="24"/>
      <c r="Q17" s="67"/>
      <c r="R17" s="48"/>
    </row>
    <row r="18" spans="1:18" ht="18.649999999999999" customHeight="1" x14ac:dyDescent="0.35">
      <c r="A18" s="48"/>
      <c r="B18" s="68" t="s">
        <v>45</v>
      </c>
      <c r="C18" s="24"/>
      <c r="D18" s="24"/>
      <c r="E18" s="24"/>
      <c r="F18" s="24"/>
      <c r="G18" s="24"/>
      <c r="H18" s="24"/>
      <c r="I18" s="24"/>
      <c r="J18" s="24"/>
      <c r="K18" s="24"/>
      <c r="L18" s="24"/>
      <c r="M18" s="24"/>
      <c r="N18" s="24"/>
      <c r="O18" s="24"/>
      <c r="P18" s="24"/>
      <c r="Q18" s="67"/>
      <c r="R18" s="48"/>
    </row>
    <row r="19" spans="1:18" ht="22.5" customHeight="1" x14ac:dyDescent="0.35">
      <c r="A19" s="48"/>
      <c r="B19" s="69" t="s">
        <v>177</v>
      </c>
      <c r="C19" s="151"/>
      <c r="D19" s="151"/>
      <c r="E19" s="151"/>
      <c r="F19" s="24"/>
      <c r="G19" s="24"/>
      <c r="H19" s="24"/>
      <c r="I19" s="24"/>
      <c r="J19" s="24"/>
      <c r="K19" s="24"/>
      <c r="L19" s="24"/>
      <c r="M19" s="24"/>
      <c r="N19" s="24"/>
      <c r="O19" s="24"/>
      <c r="P19" s="24"/>
      <c r="Q19" s="67"/>
      <c r="R19" s="48"/>
    </row>
    <row r="20" spans="1:18" ht="21.5" customHeight="1" x14ac:dyDescent="0.35">
      <c r="A20" s="48"/>
      <c r="B20" s="73" t="s">
        <v>119</v>
      </c>
      <c r="C20" s="24"/>
      <c r="D20" s="24"/>
      <c r="E20" s="24"/>
      <c r="F20" s="24"/>
      <c r="G20" s="24"/>
      <c r="H20" s="24"/>
      <c r="I20" s="24"/>
      <c r="J20" s="24"/>
      <c r="K20" s="24"/>
      <c r="L20" s="24"/>
      <c r="M20" s="24"/>
      <c r="N20" s="24"/>
      <c r="O20" s="24"/>
      <c r="P20" s="24"/>
      <c r="Q20" s="67"/>
      <c r="R20" s="48"/>
    </row>
    <row r="21" spans="1:18" ht="21.5" customHeight="1" x14ac:dyDescent="0.35">
      <c r="A21" s="48"/>
      <c r="B21" s="345" t="s">
        <v>120</v>
      </c>
      <c r="C21" s="346"/>
      <c r="D21" s="346"/>
      <c r="E21" s="346"/>
      <c r="F21" s="346"/>
      <c r="G21" s="346"/>
      <c r="H21" s="346"/>
      <c r="I21" s="346"/>
      <c r="J21" s="346"/>
      <c r="K21" s="346"/>
      <c r="L21" s="346"/>
      <c r="M21" s="346"/>
      <c r="N21" s="346"/>
      <c r="O21" s="346"/>
      <c r="P21" s="346"/>
      <c r="Q21" s="347"/>
      <c r="R21" s="48"/>
    </row>
    <row r="22" spans="1:18" ht="21.5" customHeight="1" x14ac:dyDescent="0.35">
      <c r="A22" s="48"/>
      <c r="B22" s="73" t="s">
        <v>121</v>
      </c>
      <c r="C22" s="11"/>
      <c r="D22" s="11"/>
      <c r="E22" s="11"/>
      <c r="F22" s="11"/>
      <c r="G22" s="11"/>
      <c r="H22" s="11"/>
      <c r="I22" s="11"/>
      <c r="J22" s="11"/>
      <c r="K22" s="11"/>
      <c r="L22" s="11"/>
      <c r="M22" s="11"/>
      <c r="N22" s="11"/>
      <c r="O22" s="11"/>
      <c r="P22" s="11"/>
      <c r="Q22" s="67"/>
      <c r="R22" s="48"/>
    </row>
    <row r="23" spans="1:18" ht="21.5" customHeight="1" x14ac:dyDescent="0.35">
      <c r="A23" s="48"/>
      <c r="B23" s="73" t="s">
        <v>123</v>
      </c>
      <c r="C23" s="24"/>
      <c r="D23" s="24"/>
      <c r="E23" s="24"/>
      <c r="F23" s="24"/>
      <c r="G23" s="24"/>
      <c r="H23" s="24"/>
      <c r="I23" s="24"/>
      <c r="J23" s="24"/>
      <c r="K23" s="24"/>
      <c r="L23" s="24"/>
      <c r="M23" s="24"/>
      <c r="N23" s="24"/>
      <c r="O23" s="24"/>
      <c r="P23" s="24"/>
      <c r="Q23" s="67"/>
      <c r="R23" s="48"/>
    </row>
    <row r="24" spans="1:18" ht="38" customHeight="1" x14ac:dyDescent="0.35">
      <c r="A24" s="48"/>
      <c r="B24" s="345" t="s">
        <v>130</v>
      </c>
      <c r="C24" s="346"/>
      <c r="D24" s="346"/>
      <c r="E24" s="346"/>
      <c r="F24" s="346"/>
      <c r="G24" s="346"/>
      <c r="H24" s="346"/>
      <c r="I24" s="346"/>
      <c r="J24" s="346"/>
      <c r="K24" s="346"/>
      <c r="L24" s="346"/>
      <c r="M24" s="346"/>
      <c r="N24" s="346"/>
      <c r="O24" s="346"/>
      <c r="P24" s="346"/>
      <c r="Q24" s="347"/>
      <c r="R24" s="48"/>
    </row>
    <row r="25" spans="1:18" ht="21.5" customHeight="1" x14ac:dyDescent="0.35">
      <c r="A25" s="48"/>
      <c r="B25" s="73" t="s">
        <v>122</v>
      </c>
      <c r="C25" s="24"/>
      <c r="D25" s="24"/>
      <c r="E25" s="24"/>
      <c r="F25" s="24"/>
      <c r="G25" s="24"/>
      <c r="H25" s="24"/>
      <c r="I25" s="24"/>
      <c r="J25" s="24"/>
      <c r="K25" s="24"/>
      <c r="L25" s="24"/>
      <c r="M25" s="24"/>
      <c r="N25" s="24"/>
      <c r="O25" s="24"/>
      <c r="P25" s="24"/>
      <c r="Q25" s="67"/>
      <c r="R25" s="48"/>
    </row>
    <row r="26" spans="1:18" ht="21.5" customHeight="1" x14ac:dyDescent="0.35">
      <c r="A26" s="48"/>
      <c r="B26" s="73" t="s">
        <v>162</v>
      </c>
      <c r="C26" s="24"/>
      <c r="D26" s="24"/>
      <c r="E26" s="24"/>
      <c r="F26" s="24"/>
      <c r="G26" s="24"/>
      <c r="H26" s="24"/>
      <c r="I26" s="24"/>
      <c r="J26" s="24"/>
      <c r="K26" s="24"/>
      <c r="L26" s="24"/>
      <c r="M26" s="24"/>
      <c r="N26" s="24"/>
      <c r="O26" s="24"/>
      <c r="P26" s="24"/>
      <c r="Q26" s="67"/>
      <c r="R26" s="48"/>
    </row>
    <row r="27" spans="1:18" ht="18" customHeight="1" x14ac:dyDescent="0.35">
      <c r="A27" s="48"/>
      <c r="B27" s="73"/>
      <c r="C27" s="24"/>
      <c r="D27" s="24"/>
      <c r="E27" s="24"/>
      <c r="F27" s="24"/>
      <c r="G27" s="24"/>
      <c r="H27" s="24"/>
      <c r="I27" s="24"/>
      <c r="J27" s="24"/>
      <c r="K27" s="24"/>
      <c r="L27" s="24"/>
      <c r="M27" s="24"/>
      <c r="N27" s="24"/>
      <c r="O27" s="24"/>
      <c r="P27" s="24"/>
      <c r="Q27" s="67"/>
      <c r="R27" s="48"/>
    </row>
    <row r="28" spans="1:18" ht="22.5" customHeight="1" x14ac:dyDescent="0.35">
      <c r="A28" s="48"/>
      <c r="B28" s="40" t="s">
        <v>103</v>
      </c>
      <c r="C28" s="24"/>
      <c r="D28" s="24"/>
      <c r="E28" s="24"/>
      <c r="F28" s="24"/>
      <c r="G28" s="24"/>
      <c r="H28" s="24"/>
      <c r="I28" s="24"/>
      <c r="J28" s="24"/>
      <c r="K28" s="24"/>
      <c r="L28" s="24"/>
      <c r="M28" s="24"/>
      <c r="N28" s="24"/>
      <c r="O28" s="24"/>
      <c r="P28" s="24"/>
      <c r="Q28" s="67"/>
      <c r="R28" s="48"/>
    </row>
    <row r="29" spans="1:18" ht="68.150000000000006" customHeight="1" x14ac:dyDescent="0.35">
      <c r="A29" s="48"/>
      <c r="B29" s="364" t="s">
        <v>139</v>
      </c>
      <c r="C29" s="365"/>
      <c r="D29" s="365"/>
      <c r="E29" s="365"/>
      <c r="F29" s="365"/>
      <c r="G29" s="365"/>
      <c r="H29" s="365"/>
      <c r="I29" s="365"/>
      <c r="J29" s="365"/>
      <c r="K29" s="365"/>
      <c r="L29" s="365"/>
      <c r="M29" s="365"/>
      <c r="N29" s="365"/>
      <c r="O29" s="365"/>
      <c r="P29" s="365"/>
      <c r="Q29" s="366"/>
      <c r="R29" s="48"/>
    </row>
    <row r="30" spans="1:18" ht="67" customHeight="1" x14ac:dyDescent="0.35">
      <c r="A30" s="48"/>
      <c r="B30" s="370" t="s">
        <v>131</v>
      </c>
      <c r="C30" s="371"/>
      <c r="D30" s="371"/>
      <c r="E30" s="371"/>
      <c r="F30" s="371"/>
      <c r="G30" s="371"/>
      <c r="H30" s="371"/>
      <c r="I30" s="371"/>
      <c r="J30" s="371"/>
      <c r="K30" s="371"/>
      <c r="L30" s="371"/>
      <c r="M30" s="371"/>
      <c r="N30" s="371"/>
      <c r="O30" s="371"/>
      <c r="P30" s="371"/>
      <c r="Q30" s="372"/>
      <c r="R30" s="48"/>
    </row>
    <row r="31" spans="1:18" s="6" customFormat="1" ht="62.5" customHeight="1" x14ac:dyDescent="0.35">
      <c r="A31" s="74"/>
      <c r="B31" s="367" t="s">
        <v>178</v>
      </c>
      <c r="C31" s="368"/>
      <c r="D31" s="368"/>
      <c r="E31" s="368"/>
      <c r="F31" s="368"/>
      <c r="G31" s="368"/>
      <c r="H31" s="368"/>
      <c r="I31" s="368"/>
      <c r="J31" s="368"/>
      <c r="K31" s="368"/>
      <c r="L31" s="368"/>
      <c r="M31" s="368"/>
      <c r="N31" s="368"/>
      <c r="O31" s="368"/>
      <c r="P31" s="368"/>
      <c r="Q31" s="369"/>
      <c r="R31" s="74"/>
    </row>
    <row r="32" spans="1:18" s="6" customFormat="1" ht="76" customHeight="1" x14ac:dyDescent="0.35">
      <c r="A32" s="74"/>
      <c r="B32" s="373" t="s">
        <v>179</v>
      </c>
      <c r="C32" s="374"/>
      <c r="D32" s="374"/>
      <c r="E32" s="374"/>
      <c r="F32" s="374"/>
      <c r="G32" s="374"/>
      <c r="H32" s="374"/>
      <c r="I32" s="374"/>
      <c r="J32" s="374"/>
      <c r="K32" s="374"/>
      <c r="L32" s="374"/>
      <c r="M32" s="374"/>
      <c r="N32" s="374"/>
      <c r="O32" s="374"/>
      <c r="P32" s="374"/>
      <c r="Q32" s="375"/>
      <c r="R32" s="74"/>
    </row>
    <row r="33" spans="1:18" s="6" customFormat="1" ht="54" customHeight="1" x14ac:dyDescent="0.35">
      <c r="A33" s="74"/>
      <c r="B33" s="355" t="s">
        <v>180</v>
      </c>
      <c r="C33" s="376"/>
      <c r="D33" s="376"/>
      <c r="E33" s="376"/>
      <c r="F33" s="376"/>
      <c r="G33" s="376"/>
      <c r="H33" s="376"/>
      <c r="I33" s="376"/>
      <c r="J33" s="376"/>
      <c r="K33" s="376"/>
      <c r="L33" s="376"/>
      <c r="M33" s="376"/>
      <c r="N33" s="376"/>
      <c r="O33" s="376"/>
      <c r="P33" s="376"/>
      <c r="Q33" s="357"/>
      <c r="R33" s="74"/>
    </row>
    <row r="34" spans="1:18" s="6" customFormat="1" ht="49.5" customHeight="1" x14ac:dyDescent="0.35">
      <c r="A34" s="74"/>
      <c r="B34" s="358" t="s">
        <v>132</v>
      </c>
      <c r="C34" s="359"/>
      <c r="D34" s="359"/>
      <c r="E34" s="359"/>
      <c r="F34" s="359"/>
      <c r="G34" s="359"/>
      <c r="H34" s="359"/>
      <c r="I34" s="359"/>
      <c r="J34" s="359"/>
      <c r="K34" s="359"/>
      <c r="L34" s="359"/>
      <c r="M34" s="359"/>
      <c r="N34" s="359"/>
      <c r="O34" s="359"/>
      <c r="P34" s="359"/>
      <c r="Q34" s="360"/>
      <c r="R34" s="74"/>
    </row>
    <row r="35" spans="1:18" s="6" customFormat="1" ht="54" customHeight="1" x14ac:dyDescent="0.35">
      <c r="A35" s="74"/>
      <c r="B35" s="355" t="s">
        <v>170</v>
      </c>
      <c r="C35" s="356"/>
      <c r="D35" s="356"/>
      <c r="E35" s="356"/>
      <c r="F35" s="356"/>
      <c r="G35" s="356"/>
      <c r="H35" s="356"/>
      <c r="I35" s="356"/>
      <c r="J35" s="356"/>
      <c r="K35" s="356"/>
      <c r="L35" s="356"/>
      <c r="M35" s="356"/>
      <c r="N35" s="356"/>
      <c r="O35" s="356"/>
      <c r="P35" s="356"/>
      <c r="Q35" s="357"/>
      <c r="R35" s="74"/>
    </row>
    <row r="36" spans="1:18" s="6" customFormat="1" ht="39" customHeight="1" x14ac:dyDescent="0.35">
      <c r="A36" s="74"/>
      <c r="B36" s="358" t="s">
        <v>181</v>
      </c>
      <c r="C36" s="359"/>
      <c r="D36" s="359"/>
      <c r="E36" s="359"/>
      <c r="F36" s="359"/>
      <c r="G36" s="359"/>
      <c r="H36" s="359"/>
      <c r="I36" s="359"/>
      <c r="J36" s="359"/>
      <c r="K36" s="359"/>
      <c r="L36" s="359"/>
      <c r="M36" s="359"/>
      <c r="N36" s="359"/>
      <c r="O36" s="359"/>
      <c r="P36" s="359"/>
      <c r="Q36" s="360"/>
      <c r="R36" s="74"/>
    </row>
    <row r="37" spans="1:18" ht="51.65" customHeight="1" x14ac:dyDescent="0.35">
      <c r="A37" s="48"/>
      <c r="B37" s="355" t="s">
        <v>87</v>
      </c>
      <c r="C37" s="356"/>
      <c r="D37" s="356"/>
      <c r="E37" s="356"/>
      <c r="F37" s="356"/>
      <c r="G37" s="356"/>
      <c r="H37" s="356"/>
      <c r="I37" s="356"/>
      <c r="J37" s="356"/>
      <c r="K37" s="356"/>
      <c r="L37" s="356"/>
      <c r="M37" s="356"/>
      <c r="N37" s="356"/>
      <c r="O37" s="356"/>
      <c r="P37" s="356"/>
      <c r="Q37" s="357"/>
      <c r="R37" s="48"/>
    </row>
    <row r="38" spans="1:18" ht="62.5" customHeight="1" x14ac:dyDescent="0.35">
      <c r="A38" s="48"/>
      <c r="B38" s="352" t="s">
        <v>88</v>
      </c>
      <c r="C38" s="353"/>
      <c r="D38" s="353"/>
      <c r="E38" s="353"/>
      <c r="F38" s="353"/>
      <c r="G38" s="353"/>
      <c r="H38" s="353"/>
      <c r="I38" s="353"/>
      <c r="J38" s="353"/>
      <c r="K38" s="353"/>
      <c r="L38" s="353"/>
      <c r="M38" s="353"/>
      <c r="N38" s="353"/>
      <c r="O38" s="353"/>
      <c r="P38" s="353"/>
      <c r="Q38" s="354"/>
      <c r="R38" s="48"/>
    </row>
    <row r="39" spans="1:18" ht="28" customHeight="1" x14ac:dyDescent="0.35">
      <c r="A39" s="48"/>
      <c r="B39" s="349" t="s">
        <v>37</v>
      </c>
      <c r="C39" s="350"/>
      <c r="D39" s="350"/>
      <c r="E39" s="350"/>
      <c r="F39" s="350"/>
      <c r="G39" s="350"/>
      <c r="H39" s="350"/>
      <c r="I39" s="350"/>
      <c r="J39" s="350"/>
      <c r="K39" s="350"/>
      <c r="L39" s="350"/>
      <c r="M39" s="350"/>
      <c r="N39" s="350"/>
      <c r="O39" s="350"/>
      <c r="P39" s="350"/>
      <c r="Q39" s="351"/>
      <c r="R39" s="48"/>
    </row>
    <row r="40" spans="1:18" ht="37" customHeight="1" x14ac:dyDescent="0.35">
      <c r="A40" s="48"/>
      <c r="B40" s="352" t="s">
        <v>89</v>
      </c>
      <c r="C40" s="353"/>
      <c r="D40" s="353"/>
      <c r="E40" s="353"/>
      <c r="F40" s="353"/>
      <c r="G40" s="353"/>
      <c r="H40" s="353"/>
      <c r="I40" s="353"/>
      <c r="J40" s="353"/>
      <c r="K40" s="353"/>
      <c r="L40" s="353"/>
      <c r="M40" s="353"/>
      <c r="N40" s="353"/>
      <c r="O40" s="353"/>
      <c r="P40" s="353"/>
      <c r="Q40" s="354"/>
      <c r="R40" s="48"/>
    </row>
    <row r="41" spans="1:18" ht="95.5" customHeight="1" x14ac:dyDescent="0.35">
      <c r="A41" s="48"/>
      <c r="B41" s="377" t="s">
        <v>182</v>
      </c>
      <c r="C41" s="378"/>
      <c r="D41" s="378"/>
      <c r="E41" s="378"/>
      <c r="F41" s="378"/>
      <c r="G41" s="378"/>
      <c r="H41" s="378"/>
      <c r="I41" s="378"/>
      <c r="J41" s="378"/>
      <c r="K41" s="378"/>
      <c r="L41" s="378"/>
      <c r="M41" s="378"/>
      <c r="N41" s="378"/>
      <c r="O41" s="378"/>
      <c r="P41" s="378"/>
      <c r="Q41" s="379"/>
      <c r="R41" s="48"/>
    </row>
    <row r="42" spans="1:18" ht="18.649999999999999" customHeight="1" x14ac:dyDescent="0.35">
      <c r="A42" s="48"/>
      <c r="B42" s="71"/>
      <c r="C42" s="24"/>
      <c r="D42" s="24"/>
      <c r="E42" s="24"/>
      <c r="F42" s="24"/>
      <c r="G42" s="24"/>
      <c r="H42" s="24"/>
      <c r="I42" s="24"/>
      <c r="J42" s="24"/>
      <c r="K42" s="24"/>
      <c r="L42" s="24"/>
      <c r="M42" s="24"/>
      <c r="N42" s="24"/>
      <c r="O42" s="24"/>
      <c r="P42" s="24"/>
      <c r="Q42" s="67"/>
      <c r="R42" s="48"/>
    </row>
    <row r="43" spans="1:18" ht="18" customHeight="1" x14ac:dyDescent="0.35">
      <c r="A43" s="48"/>
      <c r="B43" s="361" t="s">
        <v>83</v>
      </c>
      <c r="C43" s="362"/>
      <c r="D43" s="362"/>
      <c r="E43" s="362"/>
      <c r="F43" s="362"/>
      <c r="G43" s="362"/>
      <c r="H43" s="362"/>
      <c r="I43" s="362"/>
      <c r="J43" s="362"/>
      <c r="K43" s="362"/>
      <c r="L43" s="362"/>
      <c r="M43" s="362"/>
      <c r="N43" s="362"/>
      <c r="O43" s="362"/>
      <c r="P43" s="362"/>
      <c r="Q43" s="363"/>
      <c r="R43" s="48"/>
    </row>
    <row r="44" spans="1:18" ht="7.5" customHeight="1" thickBot="1" x14ac:dyDescent="0.4">
      <c r="A44" s="48"/>
      <c r="B44" s="75"/>
      <c r="C44" s="76"/>
      <c r="D44" s="76"/>
      <c r="E44" s="76"/>
      <c r="F44" s="76"/>
      <c r="G44" s="76"/>
      <c r="H44" s="76"/>
      <c r="I44" s="76"/>
      <c r="J44" s="76"/>
      <c r="K44" s="76"/>
      <c r="L44" s="76"/>
      <c r="M44" s="76"/>
      <c r="N44" s="76"/>
      <c r="O44" s="76"/>
      <c r="P44" s="76"/>
      <c r="Q44" s="77"/>
      <c r="R44" s="48"/>
    </row>
    <row r="45" spans="1:18" s="39" customFormat="1" ht="18" customHeight="1" thickTop="1" x14ac:dyDescent="0.35">
      <c r="A45" s="78"/>
      <c r="B45" s="78" t="s">
        <v>163</v>
      </c>
      <c r="C45" s="78"/>
      <c r="D45" s="78"/>
      <c r="E45" s="78"/>
      <c r="F45" s="78"/>
      <c r="G45" s="78"/>
      <c r="H45" s="78"/>
      <c r="I45" s="78"/>
      <c r="J45" s="78"/>
      <c r="K45" s="78"/>
      <c r="L45" s="78"/>
      <c r="M45" s="78"/>
      <c r="N45" s="78"/>
      <c r="O45" s="78"/>
      <c r="P45" s="78" t="s">
        <v>56</v>
      </c>
      <c r="Q45" s="78"/>
      <c r="R45" s="78"/>
    </row>
    <row r="46" spans="1:18" ht="18" hidden="1" customHeight="1" x14ac:dyDescent="0.35">
      <c r="B46" s="9"/>
    </row>
  </sheetData>
  <sheetProtection algorithmName="SHA-512" hashValue="DiL6XQE2frs01AdGmlkq75h6M1XeVmHBdERMKAHi9axTCOQIaMqedi/sWaVXxjQ0wT3k45VrGIQf8axN4Uw3OQ==" saltValue="8reOFiypyV8txFTvYBa2kg==" spinCount="100000" sheet="1" objects="1" scenarios="1" formatCells="0" formatColumns="0" formatRows="0" insertRows="0"/>
  <mergeCells count="17">
    <mergeCell ref="B43:Q43"/>
    <mergeCell ref="B29:Q29"/>
    <mergeCell ref="B37:Q37"/>
    <mergeCell ref="B31:Q31"/>
    <mergeCell ref="B38:Q38"/>
    <mergeCell ref="B30:Q30"/>
    <mergeCell ref="B32:Q32"/>
    <mergeCell ref="B33:Q33"/>
    <mergeCell ref="B34:Q34"/>
    <mergeCell ref="B41:Q41"/>
    <mergeCell ref="B21:Q21"/>
    <mergeCell ref="B16:Q16"/>
    <mergeCell ref="B24:Q24"/>
    <mergeCell ref="B39:Q39"/>
    <mergeCell ref="B40:Q40"/>
    <mergeCell ref="B35:Q35"/>
    <mergeCell ref="B36:Q36"/>
  </mergeCells>
  <pageMargins left="0.59055118110236227" right="0.59055118110236227" top="0.78740157480314965" bottom="0.78740157480314965" header="0.31496062992125984" footer="0.31496062992125984"/>
  <pageSetup paperSize="9" scale="53" fitToWidth="0"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C8758-8379-470B-A1D8-B09A07AE7517}">
  <sheetPr>
    <tabColor theme="9" tint="-0.249977111117893"/>
    <pageSetUpPr fitToPage="1"/>
  </sheetPr>
  <dimension ref="A1:Y464"/>
  <sheetViews>
    <sheetView zoomScale="80" zoomScaleNormal="80" workbookViewId="0">
      <selection activeCell="Q13" sqref="Q13:Q15"/>
    </sheetView>
  </sheetViews>
  <sheetFormatPr defaultColWidth="0" defaultRowHeight="15.5" zeroHeight="1" x14ac:dyDescent="0.35"/>
  <cols>
    <col min="1" max="1" width="4.1796875" style="42" customWidth="1"/>
    <col min="2" max="3" width="21.453125" style="19" customWidth="1"/>
    <col min="4" max="5" width="14.453125" style="19" customWidth="1"/>
    <col min="6" max="7" width="14.453125" style="20" customWidth="1"/>
    <col min="8" max="8" width="14" style="13" customWidth="1"/>
    <col min="9" max="10" width="19.7265625" style="21" customWidth="1"/>
    <col min="11" max="11" width="23.54296875" style="21" customWidth="1"/>
    <col min="12" max="12" width="2.54296875" style="44" customWidth="1"/>
    <col min="13" max="13" width="4.1796875" style="44" customWidth="1"/>
    <col min="14" max="14" width="27.1796875" style="44" customWidth="1"/>
    <col min="15" max="15" width="15.7265625" style="44" customWidth="1"/>
    <col min="16" max="17" width="19.81640625" style="44" customWidth="1"/>
    <col min="18" max="18" width="3.26953125" style="44" customWidth="1"/>
    <col min="19" max="19" width="2.81640625" style="47" customWidth="1"/>
    <col min="20" max="22" width="2.81640625" style="13" hidden="1" customWidth="1"/>
    <col min="23" max="24" width="2.81640625" style="10" hidden="1" customWidth="1"/>
    <col min="25" max="16384" width="2.81640625" style="14" hidden="1"/>
  </cols>
  <sheetData>
    <row r="1" spans="1:25" s="42" customFormat="1" x14ac:dyDescent="0.35">
      <c r="A1" s="41" t="s">
        <v>135</v>
      </c>
      <c r="F1" s="43"/>
      <c r="G1" s="43"/>
      <c r="H1" s="44"/>
      <c r="I1" s="44"/>
      <c r="J1" s="44"/>
      <c r="K1" s="44"/>
      <c r="L1" s="44"/>
      <c r="M1" s="44"/>
      <c r="N1" s="44"/>
      <c r="O1" s="44"/>
      <c r="P1" s="44"/>
      <c r="Q1" s="44"/>
      <c r="R1" s="44"/>
      <c r="S1" s="47"/>
      <c r="T1" s="44"/>
      <c r="U1" s="44"/>
      <c r="V1" s="44"/>
      <c r="W1" s="44"/>
      <c r="X1" s="44"/>
    </row>
    <row r="2" spans="1:25" s="42" customFormat="1" x14ac:dyDescent="0.35">
      <c r="A2" s="41" t="s">
        <v>144</v>
      </c>
      <c r="F2" s="43"/>
      <c r="G2" s="43"/>
      <c r="H2" s="44"/>
      <c r="I2" s="44"/>
      <c r="J2" s="44"/>
      <c r="K2" s="44"/>
      <c r="L2" s="44"/>
      <c r="M2" s="44"/>
      <c r="N2" s="44"/>
      <c r="O2" s="44"/>
      <c r="P2" s="44"/>
      <c r="Q2" s="44"/>
      <c r="R2" s="44"/>
      <c r="S2" s="47"/>
      <c r="T2" s="44"/>
      <c r="U2" s="44"/>
      <c r="V2" s="44"/>
      <c r="W2" s="44"/>
      <c r="X2" s="44"/>
    </row>
    <row r="3" spans="1:25" s="42" customFormat="1" ht="16" thickBot="1" x14ac:dyDescent="0.4">
      <c r="B3" s="45"/>
      <c r="C3" s="45"/>
      <c r="D3" s="45"/>
      <c r="E3" s="45"/>
      <c r="F3" s="43"/>
      <c r="G3" s="43"/>
      <c r="H3" s="44"/>
      <c r="I3" s="44"/>
      <c r="J3" s="44"/>
      <c r="K3" s="44"/>
      <c r="L3" s="44"/>
      <c r="M3" s="44"/>
      <c r="N3" s="44"/>
      <c r="O3" s="44"/>
      <c r="P3" s="44"/>
      <c r="Q3" s="44"/>
      <c r="R3" s="44"/>
      <c r="S3" s="47"/>
      <c r="T3" s="44"/>
      <c r="U3" s="44"/>
      <c r="V3" s="44"/>
      <c r="W3" s="44"/>
      <c r="X3" s="44"/>
    </row>
    <row r="4" spans="1:25" s="42" customFormat="1" ht="34" thickTop="1" x14ac:dyDescent="0.35">
      <c r="B4" s="56"/>
      <c r="C4" s="60"/>
      <c r="D4" s="60"/>
      <c r="E4" s="60"/>
      <c r="F4" s="57"/>
      <c r="G4" s="57"/>
      <c r="H4" s="58"/>
      <c r="I4" s="58"/>
      <c r="J4" s="58"/>
      <c r="K4" s="59"/>
      <c r="L4" s="44"/>
      <c r="M4" s="389" t="s">
        <v>46</v>
      </c>
      <c r="N4" s="390"/>
      <c r="O4" s="390"/>
      <c r="P4" s="145"/>
      <c r="Q4" s="145"/>
      <c r="R4" s="31"/>
      <c r="S4" s="47"/>
      <c r="T4" s="44"/>
      <c r="U4" s="44"/>
      <c r="V4" s="44"/>
      <c r="W4" s="44"/>
      <c r="X4" s="44"/>
    </row>
    <row r="5" spans="1:25" ht="33.5" x14ac:dyDescent="0.35">
      <c r="B5" s="150" t="s">
        <v>10</v>
      </c>
      <c r="C5" s="81"/>
      <c r="D5" s="14"/>
      <c r="E5" s="11"/>
      <c r="F5" s="11"/>
      <c r="G5" s="11"/>
      <c r="H5" s="22" t="s">
        <v>32</v>
      </c>
      <c r="I5" s="401"/>
      <c r="J5" s="402"/>
      <c r="K5" s="67"/>
      <c r="M5" s="162"/>
      <c r="N5" s="25"/>
      <c r="O5" s="165" t="s">
        <v>11</v>
      </c>
      <c r="P5" s="165" t="s">
        <v>19</v>
      </c>
      <c r="Q5" s="165" t="s">
        <v>136</v>
      </c>
      <c r="R5" s="163"/>
      <c r="T5" s="10"/>
      <c r="U5" s="10"/>
      <c r="V5" s="10"/>
    </row>
    <row r="6" spans="1:25" ht="19" thickBot="1" x14ac:dyDescent="0.4">
      <c r="B6" s="55"/>
      <c r="C6" s="149"/>
      <c r="D6" s="154"/>
      <c r="E6" s="154"/>
      <c r="F6" s="154"/>
      <c r="G6" s="80"/>
      <c r="H6" s="22"/>
      <c r="I6" s="148"/>
      <c r="J6" s="148"/>
      <c r="K6" s="67"/>
      <c r="M6" s="32"/>
      <c r="N6" s="29" t="s">
        <v>25</v>
      </c>
      <c r="O6" s="169" t="str">
        <f>IF(SUM(F10:F204)=0,"",SUM(F10:F204))</f>
        <v/>
      </c>
      <c r="P6" s="325" t="str">
        <f>IFERROR(O6/100,"")</f>
        <v/>
      </c>
      <c r="Q6" s="169" t="str">
        <f>IF(SUM(D10:D204)=0,"",SUM(D10:D204))</f>
        <v/>
      </c>
      <c r="R6" s="33"/>
      <c r="T6" s="10"/>
      <c r="U6" s="10"/>
      <c r="V6" s="10"/>
    </row>
    <row r="7" spans="1:25" ht="19.5" thickTop="1" thickBot="1" x14ac:dyDescent="0.4">
      <c r="B7" s="152"/>
      <c r="C7" s="147"/>
      <c r="D7" s="394" t="s">
        <v>138</v>
      </c>
      <c r="E7" s="395"/>
      <c r="F7" s="395"/>
      <c r="G7" s="396"/>
      <c r="H7" s="147"/>
      <c r="I7" s="147"/>
      <c r="J7" s="147"/>
      <c r="K7" s="153"/>
      <c r="M7" s="32"/>
      <c r="N7" s="29" t="s">
        <v>20</v>
      </c>
      <c r="O7" s="169" t="str">
        <f>IF(SUM(G10:G204)=0,"",SUM(G10:G204))</f>
        <v/>
      </c>
      <c r="P7" s="325" t="str">
        <f>IFERROR(O7/100,"")</f>
        <v/>
      </c>
      <c r="Q7" s="169" t="str">
        <f>IF(SUM(E10:E204)=0,"",SUM(E10:E204))</f>
        <v/>
      </c>
      <c r="R7" s="33"/>
      <c r="T7" s="10"/>
      <c r="U7" s="10"/>
      <c r="V7" s="10"/>
    </row>
    <row r="8" spans="1:25" ht="24.65" customHeight="1" thickTop="1" thickBot="1" x14ac:dyDescent="0.4">
      <c r="B8" s="50"/>
      <c r="C8" s="51"/>
      <c r="D8" s="381" t="s">
        <v>140</v>
      </c>
      <c r="E8" s="382"/>
      <c r="F8" s="381" t="s">
        <v>141</v>
      </c>
      <c r="G8" s="382"/>
      <c r="H8" s="50"/>
      <c r="I8" s="51"/>
      <c r="J8" s="51"/>
      <c r="K8" s="52"/>
      <c r="M8" s="32"/>
      <c r="N8" s="30" t="s">
        <v>8</v>
      </c>
      <c r="O8" s="391" t="str">
        <f>IFERROR(O7/O6,"")</f>
        <v/>
      </c>
      <c r="P8" s="392"/>
      <c r="Q8" s="393"/>
      <c r="R8" s="33"/>
      <c r="T8" s="10"/>
      <c r="U8" s="10"/>
      <c r="V8" s="10"/>
    </row>
    <row r="9" spans="1:25" ht="78" thickTop="1" x14ac:dyDescent="0.35">
      <c r="B9" s="61" t="s">
        <v>137</v>
      </c>
      <c r="C9" s="155" t="s">
        <v>101</v>
      </c>
      <c r="D9" s="175" t="s">
        <v>142</v>
      </c>
      <c r="E9" s="176" t="s">
        <v>143</v>
      </c>
      <c r="F9" s="175" t="s">
        <v>142</v>
      </c>
      <c r="G9" s="176" t="s">
        <v>143</v>
      </c>
      <c r="H9" s="158" t="s">
        <v>8</v>
      </c>
      <c r="I9" s="62" t="s">
        <v>146</v>
      </c>
      <c r="J9" s="62" t="s">
        <v>147</v>
      </c>
      <c r="K9" s="63" t="s">
        <v>90</v>
      </c>
      <c r="L9" s="53"/>
      <c r="M9" s="32"/>
      <c r="N9" s="146"/>
      <c r="O9" s="397" t="s">
        <v>21</v>
      </c>
      <c r="P9" s="399" t="s">
        <v>81</v>
      </c>
      <c r="Q9" s="399" t="s">
        <v>82</v>
      </c>
      <c r="R9" s="34"/>
      <c r="S9" s="46"/>
      <c r="T9" s="8"/>
      <c r="U9" s="8"/>
      <c r="V9" s="8"/>
      <c r="W9" s="12"/>
      <c r="X9" s="12"/>
      <c r="Y9" s="1"/>
    </row>
    <row r="10" spans="1:25" ht="18.649999999999999" customHeight="1" x14ac:dyDescent="0.35">
      <c r="B10" s="82"/>
      <c r="C10" s="156"/>
      <c r="D10" s="82"/>
      <c r="E10" s="160"/>
      <c r="F10" s="170"/>
      <c r="G10" s="171"/>
      <c r="H10" s="159" t="str">
        <f>IFERROR(G10/F10,"")</f>
        <v/>
      </c>
      <c r="I10" s="84"/>
      <c r="J10" s="84"/>
      <c r="K10" s="85"/>
      <c r="L10" s="54"/>
      <c r="M10" s="32"/>
      <c r="N10" s="146"/>
      <c r="O10" s="398"/>
      <c r="P10" s="400"/>
      <c r="Q10" s="400"/>
      <c r="R10" s="34"/>
      <c r="T10" s="16"/>
      <c r="U10" s="16"/>
      <c r="V10" s="17"/>
      <c r="W10" s="15"/>
      <c r="X10" s="15"/>
      <c r="Y10" s="1"/>
    </row>
    <row r="11" spans="1:25" ht="18.649999999999999" customHeight="1" x14ac:dyDescent="0.35">
      <c r="B11" s="82"/>
      <c r="C11" s="156"/>
      <c r="D11" s="82"/>
      <c r="E11" s="160"/>
      <c r="F11" s="170"/>
      <c r="G11" s="171"/>
      <c r="H11" s="159" t="str">
        <f t="shared" ref="H11:H74" si="0">IFERROR(G11/F11,"")</f>
        <v/>
      </c>
      <c r="I11" s="84"/>
      <c r="J11" s="84"/>
      <c r="K11" s="85"/>
      <c r="L11" s="54"/>
      <c r="M11" s="32"/>
      <c r="N11" s="146"/>
      <c r="O11" s="398"/>
      <c r="P11" s="400"/>
      <c r="Q11" s="400"/>
      <c r="R11" s="34"/>
      <c r="T11" s="16"/>
      <c r="U11" s="16"/>
      <c r="V11" s="17"/>
      <c r="W11" s="15"/>
      <c r="X11" s="15"/>
      <c r="Y11" s="2"/>
    </row>
    <row r="12" spans="1:25" ht="15.65" customHeight="1" x14ac:dyDescent="0.35">
      <c r="B12" s="82"/>
      <c r="C12" s="156"/>
      <c r="D12" s="82"/>
      <c r="E12" s="160"/>
      <c r="F12" s="170"/>
      <c r="G12" s="171"/>
      <c r="H12" s="159" t="str">
        <f t="shared" si="0"/>
        <v/>
      </c>
      <c r="I12" s="84"/>
      <c r="J12" s="84"/>
      <c r="K12" s="85"/>
      <c r="L12" s="54"/>
      <c r="M12" s="32"/>
      <c r="N12" s="146"/>
      <c r="O12" s="166"/>
      <c r="P12" s="167"/>
      <c r="Q12" s="167"/>
      <c r="R12" s="34"/>
      <c r="T12" s="16"/>
      <c r="U12" s="16"/>
      <c r="V12" s="17"/>
      <c r="W12" s="15"/>
      <c r="X12" s="15"/>
      <c r="Y12" s="2"/>
    </row>
    <row r="13" spans="1:25" ht="15.65" customHeight="1" x14ac:dyDescent="0.35">
      <c r="B13" s="82"/>
      <c r="C13" s="156"/>
      <c r="D13" s="82"/>
      <c r="E13" s="160"/>
      <c r="F13" s="170"/>
      <c r="G13" s="171"/>
      <c r="H13" s="159" t="str">
        <f t="shared" si="0"/>
        <v/>
      </c>
      <c r="I13" s="84"/>
      <c r="J13" s="84"/>
      <c r="K13" s="85"/>
      <c r="L13" s="54"/>
      <c r="M13" s="32"/>
      <c r="N13" s="385" t="s">
        <v>5</v>
      </c>
      <c r="O13" s="386" t="str">
        <f>IF(SUM(I10:I204)=0,"",SUM(I10:I204))</f>
        <v/>
      </c>
      <c r="P13" s="386" t="str">
        <f>IFERROR(O13*365,"")</f>
        <v/>
      </c>
      <c r="Q13" s="383" t="str">
        <f>IFERROR(P13/O6,"")</f>
        <v/>
      </c>
      <c r="R13" s="33"/>
      <c r="S13" s="48"/>
      <c r="T13" s="24"/>
      <c r="U13" s="23"/>
      <c r="V13" s="380"/>
      <c r="W13" s="15"/>
      <c r="X13" s="15"/>
      <c r="Y13" s="2"/>
    </row>
    <row r="14" spans="1:25" ht="15.65" customHeight="1" x14ac:dyDescent="0.35">
      <c r="B14" s="82"/>
      <c r="C14" s="156"/>
      <c r="D14" s="82"/>
      <c r="E14" s="160"/>
      <c r="F14" s="170"/>
      <c r="G14" s="171"/>
      <c r="H14" s="159" t="str">
        <f t="shared" si="0"/>
        <v/>
      </c>
      <c r="I14" s="84"/>
      <c r="J14" s="84"/>
      <c r="K14" s="85"/>
      <c r="L14" s="54"/>
      <c r="M14" s="32"/>
      <c r="N14" s="385"/>
      <c r="O14" s="387"/>
      <c r="P14" s="387"/>
      <c r="Q14" s="384"/>
      <c r="R14" s="35"/>
      <c r="S14" s="48"/>
      <c r="T14" s="24"/>
      <c r="U14" s="23"/>
      <c r="V14" s="380"/>
      <c r="W14" s="15"/>
      <c r="X14" s="15"/>
    </row>
    <row r="15" spans="1:25" ht="18.649999999999999" customHeight="1" x14ac:dyDescent="0.35">
      <c r="B15" s="82"/>
      <c r="C15" s="156"/>
      <c r="D15" s="82"/>
      <c r="E15" s="160"/>
      <c r="F15" s="170"/>
      <c r="G15" s="171"/>
      <c r="H15" s="159" t="str">
        <f t="shared" si="0"/>
        <v/>
      </c>
      <c r="I15" s="84"/>
      <c r="J15" s="84"/>
      <c r="K15" s="85"/>
      <c r="L15" s="54"/>
      <c r="M15" s="36"/>
      <c r="N15" s="385"/>
      <c r="O15" s="387"/>
      <c r="P15" s="387"/>
      <c r="Q15" s="384"/>
      <c r="R15" s="35"/>
      <c r="S15" s="48"/>
      <c r="T15" s="11"/>
      <c r="U15" s="14"/>
      <c r="V15" s="380"/>
      <c r="W15" s="15"/>
      <c r="X15" s="15"/>
    </row>
    <row r="16" spans="1:25" ht="15.65" customHeight="1" x14ac:dyDescent="0.35">
      <c r="B16" s="82"/>
      <c r="C16" s="156"/>
      <c r="D16" s="82"/>
      <c r="E16" s="160"/>
      <c r="F16" s="170"/>
      <c r="G16" s="171"/>
      <c r="H16" s="159" t="str">
        <f t="shared" si="0"/>
        <v/>
      </c>
      <c r="I16" s="84"/>
      <c r="J16" s="84"/>
      <c r="K16" s="85"/>
      <c r="M16" s="36"/>
      <c r="N16" s="385" t="s">
        <v>6</v>
      </c>
      <c r="O16" s="386" t="str">
        <f>IF(SUM(J10:J204)=0,"",SUM(J10:J204))</f>
        <v/>
      </c>
      <c r="P16" s="386" t="str">
        <f>IFERROR(O16*365,"")</f>
        <v/>
      </c>
      <c r="Q16" s="383" t="str">
        <f>IFERROR(P16/O7,"")</f>
        <v/>
      </c>
      <c r="R16" s="37"/>
      <c r="S16" s="48"/>
      <c r="T16" s="11"/>
      <c r="U16" s="14"/>
      <c r="V16" s="380"/>
    </row>
    <row r="17" spans="2:22" ht="15.65" customHeight="1" x14ac:dyDescent="0.35">
      <c r="B17" s="82"/>
      <c r="C17" s="156"/>
      <c r="D17" s="82"/>
      <c r="E17" s="160"/>
      <c r="F17" s="170"/>
      <c r="G17" s="171"/>
      <c r="H17" s="159" t="str">
        <f t="shared" si="0"/>
        <v/>
      </c>
      <c r="I17" s="84"/>
      <c r="J17" s="84"/>
      <c r="K17" s="85"/>
      <c r="M17" s="36"/>
      <c r="N17" s="385"/>
      <c r="O17" s="387"/>
      <c r="P17" s="387"/>
      <c r="Q17" s="384"/>
      <c r="R17" s="37"/>
      <c r="T17" s="11"/>
      <c r="U17" s="14"/>
      <c r="V17" s="18"/>
    </row>
    <row r="18" spans="2:22" ht="15.65" customHeight="1" x14ac:dyDescent="0.35">
      <c r="B18" s="82"/>
      <c r="C18" s="156"/>
      <c r="D18" s="82"/>
      <c r="E18" s="160"/>
      <c r="F18" s="170" t="str">
        <f t="shared" ref="F18:F74" si="1">IF(D18="","",(D18/2.471))</f>
        <v/>
      </c>
      <c r="G18" s="171" t="str">
        <f t="shared" ref="G18:G74" si="2">IF(E18="","",(E18/2.471))</f>
        <v/>
      </c>
      <c r="H18" s="159" t="str">
        <f t="shared" si="0"/>
        <v/>
      </c>
      <c r="I18" s="84"/>
      <c r="J18" s="84"/>
      <c r="K18" s="85"/>
      <c r="M18" s="36"/>
      <c r="N18" s="385"/>
      <c r="O18" s="388"/>
      <c r="P18" s="387"/>
      <c r="Q18" s="384"/>
      <c r="R18" s="33"/>
      <c r="S18" s="49"/>
      <c r="T18" s="11"/>
      <c r="U18" s="14"/>
      <c r="V18" s="18"/>
    </row>
    <row r="19" spans="2:22" ht="18.5" x14ac:dyDescent="0.35">
      <c r="B19" s="82"/>
      <c r="C19" s="156"/>
      <c r="D19" s="82"/>
      <c r="E19" s="160"/>
      <c r="F19" s="170" t="str">
        <f t="shared" si="1"/>
        <v/>
      </c>
      <c r="G19" s="171" t="str">
        <f t="shared" si="2"/>
        <v/>
      </c>
      <c r="H19" s="159" t="str">
        <f t="shared" si="0"/>
        <v/>
      </c>
      <c r="I19" s="84"/>
      <c r="J19" s="84"/>
      <c r="K19" s="85"/>
      <c r="M19" s="36"/>
      <c r="N19" s="146"/>
      <c r="O19" s="164"/>
      <c r="P19" s="164"/>
      <c r="Q19" s="164"/>
      <c r="R19" s="33"/>
      <c r="T19" s="16"/>
      <c r="U19" s="16"/>
      <c r="V19" s="16"/>
    </row>
    <row r="20" spans="2:22" ht="16" thickBot="1" x14ac:dyDescent="0.4">
      <c r="B20" s="82"/>
      <c r="C20" s="156"/>
      <c r="D20" s="82"/>
      <c r="E20" s="160"/>
      <c r="F20" s="170" t="str">
        <f t="shared" si="1"/>
        <v/>
      </c>
      <c r="G20" s="171" t="str">
        <f t="shared" si="2"/>
        <v/>
      </c>
      <c r="H20" s="159" t="str">
        <f t="shared" si="0"/>
        <v/>
      </c>
      <c r="I20" s="84"/>
      <c r="J20" s="84"/>
      <c r="K20" s="85"/>
      <c r="M20" s="26"/>
      <c r="N20" s="27"/>
      <c r="O20" s="27"/>
      <c r="P20" s="27"/>
      <c r="Q20" s="27"/>
      <c r="R20" s="28"/>
      <c r="S20" s="48"/>
      <c r="T20" s="11"/>
      <c r="U20" s="14"/>
      <c r="V20" s="16"/>
    </row>
    <row r="21" spans="2:22" ht="16" thickTop="1" x14ac:dyDescent="0.35">
      <c r="B21" s="82"/>
      <c r="C21" s="156"/>
      <c r="D21" s="82"/>
      <c r="E21" s="160"/>
      <c r="F21" s="170" t="str">
        <f t="shared" si="1"/>
        <v/>
      </c>
      <c r="G21" s="171" t="str">
        <f t="shared" si="2"/>
        <v/>
      </c>
      <c r="H21" s="159" t="str">
        <f t="shared" si="0"/>
        <v/>
      </c>
      <c r="I21" s="84"/>
      <c r="J21" s="84"/>
      <c r="K21" s="85"/>
      <c r="S21" s="48"/>
      <c r="T21" s="11"/>
      <c r="U21" s="14"/>
      <c r="V21" s="16"/>
    </row>
    <row r="22" spans="2:22" x14ac:dyDescent="0.35">
      <c r="B22" s="82"/>
      <c r="C22" s="156"/>
      <c r="D22" s="82"/>
      <c r="E22" s="160"/>
      <c r="F22" s="170" t="str">
        <f t="shared" si="1"/>
        <v/>
      </c>
      <c r="G22" s="171" t="str">
        <f t="shared" si="2"/>
        <v/>
      </c>
      <c r="H22" s="159" t="str">
        <f t="shared" si="0"/>
        <v/>
      </c>
      <c r="I22" s="84"/>
      <c r="J22" s="84"/>
      <c r="K22" s="85"/>
      <c r="S22" s="48"/>
      <c r="T22" s="11"/>
      <c r="U22" s="14"/>
      <c r="V22" s="16"/>
    </row>
    <row r="23" spans="2:22" x14ac:dyDescent="0.35">
      <c r="B23" s="82"/>
      <c r="C23" s="156"/>
      <c r="D23" s="82"/>
      <c r="E23" s="160"/>
      <c r="F23" s="170" t="str">
        <f t="shared" si="1"/>
        <v/>
      </c>
      <c r="G23" s="171" t="str">
        <f t="shared" si="2"/>
        <v/>
      </c>
      <c r="H23" s="159" t="str">
        <f t="shared" si="0"/>
        <v/>
      </c>
      <c r="I23" s="84"/>
      <c r="J23" s="84"/>
      <c r="K23" s="85"/>
      <c r="S23" s="48"/>
      <c r="T23" s="11"/>
      <c r="U23" s="14"/>
      <c r="V23" s="16"/>
    </row>
    <row r="24" spans="2:22" x14ac:dyDescent="0.35">
      <c r="B24" s="82"/>
      <c r="C24" s="156"/>
      <c r="D24" s="82"/>
      <c r="E24" s="160"/>
      <c r="F24" s="170" t="str">
        <f t="shared" si="1"/>
        <v/>
      </c>
      <c r="G24" s="171" t="str">
        <f t="shared" si="2"/>
        <v/>
      </c>
      <c r="H24" s="159" t="str">
        <f t="shared" si="0"/>
        <v/>
      </c>
      <c r="I24" s="84"/>
      <c r="J24" s="84"/>
      <c r="K24" s="85"/>
      <c r="S24" s="48"/>
      <c r="T24" s="24"/>
      <c r="U24" s="24"/>
      <c r="V24" s="16"/>
    </row>
    <row r="25" spans="2:22" x14ac:dyDescent="0.35">
      <c r="B25" s="82"/>
      <c r="C25" s="156"/>
      <c r="D25" s="82"/>
      <c r="E25" s="160"/>
      <c r="F25" s="170" t="str">
        <f t="shared" si="1"/>
        <v/>
      </c>
      <c r="G25" s="171" t="str">
        <f t="shared" si="2"/>
        <v/>
      </c>
      <c r="H25" s="159" t="str">
        <f t="shared" si="0"/>
        <v/>
      </c>
      <c r="I25" s="84"/>
      <c r="J25" s="84"/>
      <c r="K25" s="85"/>
      <c r="T25" s="16"/>
      <c r="U25" s="16"/>
      <c r="V25" s="16"/>
    </row>
    <row r="26" spans="2:22" x14ac:dyDescent="0.35">
      <c r="B26" s="82"/>
      <c r="C26" s="156"/>
      <c r="D26" s="82"/>
      <c r="E26" s="160"/>
      <c r="F26" s="170" t="str">
        <f t="shared" si="1"/>
        <v/>
      </c>
      <c r="G26" s="171" t="str">
        <f t="shared" si="2"/>
        <v/>
      </c>
      <c r="H26" s="159" t="str">
        <f t="shared" si="0"/>
        <v/>
      </c>
      <c r="I26" s="84"/>
      <c r="J26" s="84"/>
      <c r="K26" s="85"/>
      <c r="N26" s="42"/>
      <c r="O26" s="42"/>
      <c r="P26" s="42"/>
      <c r="Q26" s="42"/>
      <c r="R26" s="42"/>
      <c r="T26" s="10"/>
      <c r="U26" s="10"/>
      <c r="V26" s="10"/>
    </row>
    <row r="27" spans="2:22" x14ac:dyDescent="0.35">
      <c r="B27" s="82"/>
      <c r="C27" s="156"/>
      <c r="D27" s="82"/>
      <c r="E27" s="160"/>
      <c r="F27" s="170" t="str">
        <f t="shared" si="1"/>
        <v/>
      </c>
      <c r="G27" s="171" t="str">
        <f t="shared" si="2"/>
        <v/>
      </c>
      <c r="H27" s="159" t="str">
        <f t="shared" si="0"/>
        <v/>
      </c>
      <c r="I27" s="84"/>
      <c r="J27" s="84"/>
      <c r="K27" s="85"/>
      <c r="N27" s="42"/>
      <c r="O27" s="42"/>
      <c r="P27" s="42"/>
      <c r="Q27" s="42"/>
      <c r="R27" s="42"/>
      <c r="T27" s="10"/>
      <c r="U27" s="10"/>
      <c r="V27" s="10"/>
    </row>
    <row r="28" spans="2:22" x14ac:dyDescent="0.35">
      <c r="B28" s="82"/>
      <c r="C28" s="156"/>
      <c r="D28" s="82"/>
      <c r="E28" s="160"/>
      <c r="F28" s="170" t="str">
        <f t="shared" si="1"/>
        <v/>
      </c>
      <c r="G28" s="171" t="str">
        <f t="shared" si="2"/>
        <v/>
      </c>
      <c r="H28" s="159" t="str">
        <f t="shared" si="0"/>
        <v/>
      </c>
      <c r="I28" s="84"/>
      <c r="J28" s="84"/>
      <c r="K28" s="85"/>
      <c r="N28" s="47"/>
      <c r="O28" s="47"/>
      <c r="P28" s="47"/>
      <c r="Q28" s="47"/>
      <c r="R28" s="47"/>
      <c r="T28" s="10"/>
      <c r="U28" s="10"/>
      <c r="V28" s="10"/>
    </row>
    <row r="29" spans="2:22" x14ac:dyDescent="0.35">
      <c r="B29" s="82"/>
      <c r="C29" s="156"/>
      <c r="D29" s="82"/>
      <c r="E29" s="160"/>
      <c r="F29" s="170" t="str">
        <f t="shared" si="1"/>
        <v/>
      </c>
      <c r="G29" s="171" t="str">
        <f t="shared" si="2"/>
        <v/>
      </c>
      <c r="H29" s="159" t="str">
        <f t="shared" si="0"/>
        <v/>
      </c>
      <c r="I29" s="84"/>
      <c r="J29" s="84"/>
      <c r="K29" s="85"/>
      <c r="N29" s="47"/>
      <c r="O29" s="47"/>
      <c r="P29" s="47"/>
      <c r="Q29" s="47"/>
      <c r="R29" s="47"/>
      <c r="T29" s="10"/>
      <c r="U29" s="10"/>
      <c r="V29" s="10"/>
    </row>
    <row r="30" spans="2:22" x14ac:dyDescent="0.35">
      <c r="B30" s="82"/>
      <c r="C30" s="156"/>
      <c r="D30" s="82"/>
      <c r="E30" s="160"/>
      <c r="F30" s="170" t="str">
        <f t="shared" si="1"/>
        <v/>
      </c>
      <c r="G30" s="171" t="str">
        <f t="shared" si="2"/>
        <v/>
      </c>
      <c r="H30" s="159" t="str">
        <f t="shared" si="0"/>
        <v/>
      </c>
      <c r="I30" s="84"/>
      <c r="J30" s="84"/>
      <c r="K30" s="85"/>
      <c r="T30" s="10"/>
      <c r="U30" s="10"/>
      <c r="V30" s="10"/>
    </row>
    <row r="31" spans="2:22" x14ac:dyDescent="0.35">
      <c r="B31" s="82"/>
      <c r="C31" s="156"/>
      <c r="D31" s="82"/>
      <c r="E31" s="160"/>
      <c r="F31" s="170" t="str">
        <f t="shared" si="1"/>
        <v/>
      </c>
      <c r="G31" s="171" t="str">
        <f t="shared" si="2"/>
        <v/>
      </c>
      <c r="H31" s="159" t="str">
        <f t="shared" si="0"/>
        <v/>
      </c>
      <c r="I31" s="84"/>
      <c r="J31" s="84"/>
      <c r="K31" s="85"/>
      <c r="T31" s="10"/>
      <c r="U31" s="10"/>
      <c r="V31" s="10"/>
    </row>
    <row r="32" spans="2:22" x14ac:dyDescent="0.35">
      <c r="B32" s="82"/>
      <c r="C32" s="156"/>
      <c r="D32" s="82"/>
      <c r="E32" s="160"/>
      <c r="F32" s="170" t="str">
        <f t="shared" si="1"/>
        <v/>
      </c>
      <c r="G32" s="171" t="str">
        <f t="shared" si="2"/>
        <v/>
      </c>
      <c r="H32" s="159" t="str">
        <f t="shared" si="0"/>
        <v/>
      </c>
      <c r="I32" s="84"/>
      <c r="J32" s="84"/>
      <c r="K32" s="85"/>
      <c r="T32" s="10"/>
      <c r="U32" s="10"/>
      <c r="V32" s="10"/>
    </row>
    <row r="33" spans="2:22" x14ac:dyDescent="0.35">
      <c r="B33" s="82"/>
      <c r="C33" s="156"/>
      <c r="D33" s="82"/>
      <c r="E33" s="160"/>
      <c r="F33" s="170" t="str">
        <f t="shared" si="1"/>
        <v/>
      </c>
      <c r="G33" s="171" t="str">
        <f t="shared" si="2"/>
        <v/>
      </c>
      <c r="H33" s="159" t="str">
        <f t="shared" si="0"/>
        <v/>
      </c>
      <c r="I33" s="84"/>
      <c r="J33" s="84"/>
      <c r="K33" s="85"/>
      <c r="T33" s="10"/>
      <c r="U33" s="10"/>
      <c r="V33" s="10"/>
    </row>
    <row r="34" spans="2:22" x14ac:dyDescent="0.35">
      <c r="B34" s="82"/>
      <c r="C34" s="156"/>
      <c r="D34" s="82"/>
      <c r="E34" s="160"/>
      <c r="F34" s="170" t="str">
        <f t="shared" si="1"/>
        <v/>
      </c>
      <c r="G34" s="171" t="str">
        <f t="shared" si="2"/>
        <v/>
      </c>
      <c r="H34" s="159" t="str">
        <f t="shared" si="0"/>
        <v/>
      </c>
      <c r="I34" s="84"/>
      <c r="J34" s="84"/>
      <c r="K34" s="85"/>
      <c r="T34" s="10"/>
      <c r="U34" s="10"/>
      <c r="V34" s="10"/>
    </row>
    <row r="35" spans="2:22" x14ac:dyDescent="0.35">
      <c r="B35" s="82"/>
      <c r="C35" s="156"/>
      <c r="D35" s="82"/>
      <c r="E35" s="160"/>
      <c r="F35" s="170" t="str">
        <f t="shared" si="1"/>
        <v/>
      </c>
      <c r="G35" s="171" t="str">
        <f t="shared" si="2"/>
        <v/>
      </c>
      <c r="H35" s="159" t="str">
        <f t="shared" si="0"/>
        <v/>
      </c>
      <c r="I35" s="84"/>
      <c r="J35" s="84"/>
      <c r="K35" s="85"/>
      <c r="T35" s="10"/>
      <c r="U35" s="10"/>
      <c r="V35" s="10"/>
    </row>
    <row r="36" spans="2:22" x14ac:dyDescent="0.35">
      <c r="B36" s="82"/>
      <c r="C36" s="156"/>
      <c r="D36" s="82"/>
      <c r="E36" s="160"/>
      <c r="F36" s="170" t="str">
        <f t="shared" si="1"/>
        <v/>
      </c>
      <c r="G36" s="171" t="str">
        <f t="shared" si="2"/>
        <v/>
      </c>
      <c r="H36" s="159" t="str">
        <f t="shared" si="0"/>
        <v/>
      </c>
      <c r="I36" s="84"/>
      <c r="J36" s="84"/>
      <c r="K36" s="85"/>
      <c r="T36" s="10"/>
      <c r="U36" s="10"/>
      <c r="V36" s="10"/>
    </row>
    <row r="37" spans="2:22" x14ac:dyDescent="0.35">
      <c r="B37" s="82"/>
      <c r="C37" s="156"/>
      <c r="D37" s="82"/>
      <c r="E37" s="160"/>
      <c r="F37" s="170" t="str">
        <f t="shared" si="1"/>
        <v/>
      </c>
      <c r="G37" s="171" t="str">
        <f t="shared" si="2"/>
        <v/>
      </c>
      <c r="H37" s="159" t="str">
        <f t="shared" si="0"/>
        <v/>
      </c>
      <c r="I37" s="84"/>
      <c r="J37" s="84"/>
      <c r="K37" s="85"/>
      <c r="T37" s="10"/>
      <c r="U37" s="10"/>
      <c r="V37" s="10"/>
    </row>
    <row r="38" spans="2:22" x14ac:dyDescent="0.35">
      <c r="B38" s="82"/>
      <c r="C38" s="156"/>
      <c r="D38" s="82"/>
      <c r="E38" s="160"/>
      <c r="F38" s="170" t="str">
        <f t="shared" si="1"/>
        <v/>
      </c>
      <c r="G38" s="171" t="str">
        <f t="shared" si="2"/>
        <v/>
      </c>
      <c r="H38" s="159" t="str">
        <f t="shared" si="0"/>
        <v/>
      </c>
      <c r="I38" s="84"/>
      <c r="J38" s="84"/>
      <c r="K38" s="85"/>
      <c r="T38" s="10"/>
      <c r="U38" s="10"/>
      <c r="V38" s="10"/>
    </row>
    <row r="39" spans="2:22" x14ac:dyDescent="0.35">
      <c r="B39" s="82"/>
      <c r="C39" s="156"/>
      <c r="D39" s="82"/>
      <c r="E39" s="160"/>
      <c r="F39" s="170" t="str">
        <f t="shared" si="1"/>
        <v/>
      </c>
      <c r="G39" s="171" t="str">
        <f t="shared" si="2"/>
        <v/>
      </c>
      <c r="H39" s="159" t="str">
        <f t="shared" si="0"/>
        <v/>
      </c>
      <c r="I39" s="84"/>
      <c r="J39" s="84"/>
      <c r="K39" s="85"/>
      <c r="T39" s="10"/>
      <c r="U39" s="10"/>
      <c r="V39" s="10"/>
    </row>
    <row r="40" spans="2:22" x14ac:dyDescent="0.35">
      <c r="B40" s="82"/>
      <c r="C40" s="156"/>
      <c r="D40" s="82"/>
      <c r="E40" s="160"/>
      <c r="F40" s="170" t="str">
        <f t="shared" si="1"/>
        <v/>
      </c>
      <c r="G40" s="171" t="str">
        <f t="shared" si="2"/>
        <v/>
      </c>
      <c r="H40" s="159" t="str">
        <f t="shared" si="0"/>
        <v/>
      </c>
      <c r="I40" s="84"/>
      <c r="J40" s="84"/>
      <c r="K40" s="85"/>
      <c r="T40" s="10"/>
      <c r="U40" s="10"/>
      <c r="V40" s="10"/>
    </row>
    <row r="41" spans="2:22" x14ac:dyDescent="0.35">
      <c r="B41" s="82"/>
      <c r="C41" s="156"/>
      <c r="D41" s="82"/>
      <c r="E41" s="160"/>
      <c r="F41" s="170" t="str">
        <f t="shared" si="1"/>
        <v/>
      </c>
      <c r="G41" s="171" t="str">
        <f t="shared" si="2"/>
        <v/>
      </c>
      <c r="H41" s="159" t="str">
        <f t="shared" si="0"/>
        <v/>
      </c>
      <c r="I41" s="84"/>
      <c r="J41" s="84"/>
      <c r="K41" s="85"/>
      <c r="T41" s="10"/>
      <c r="U41" s="10"/>
      <c r="V41" s="10"/>
    </row>
    <row r="42" spans="2:22" x14ac:dyDescent="0.35">
      <c r="B42" s="82"/>
      <c r="C42" s="156"/>
      <c r="D42" s="82"/>
      <c r="E42" s="160"/>
      <c r="F42" s="170" t="str">
        <f t="shared" si="1"/>
        <v/>
      </c>
      <c r="G42" s="171" t="str">
        <f t="shared" si="2"/>
        <v/>
      </c>
      <c r="H42" s="159" t="str">
        <f t="shared" si="0"/>
        <v/>
      </c>
      <c r="I42" s="84"/>
      <c r="J42" s="84"/>
      <c r="K42" s="85"/>
      <c r="T42" s="10"/>
      <c r="U42" s="10"/>
      <c r="V42" s="10"/>
    </row>
    <row r="43" spans="2:22" x14ac:dyDescent="0.35">
      <c r="B43" s="82"/>
      <c r="C43" s="156"/>
      <c r="D43" s="82"/>
      <c r="E43" s="160"/>
      <c r="F43" s="170" t="str">
        <f t="shared" si="1"/>
        <v/>
      </c>
      <c r="G43" s="171" t="str">
        <f t="shared" si="2"/>
        <v/>
      </c>
      <c r="H43" s="159" t="str">
        <f t="shared" si="0"/>
        <v/>
      </c>
      <c r="I43" s="84"/>
      <c r="J43" s="84"/>
      <c r="K43" s="85"/>
      <c r="T43" s="10"/>
      <c r="U43" s="10"/>
      <c r="V43" s="10"/>
    </row>
    <row r="44" spans="2:22" x14ac:dyDescent="0.35">
      <c r="B44" s="82"/>
      <c r="C44" s="156"/>
      <c r="D44" s="82"/>
      <c r="E44" s="160"/>
      <c r="F44" s="170" t="str">
        <f t="shared" si="1"/>
        <v/>
      </c>
      <c r="G44" s="171" t="str">
        <f t="shared" si="2"/>
        <v/>
      </c>
      <c r="H44" s="159" t="str">
        <f t="shared" si="0"/>
        <v/>
      </c>
      <c r="I44" s="84"/>
      <c r="J44" s="84"/>
      <c r="K44" s="85"/>
      <c r="T44" s="10"/>
      <c r="U44" s="10"/>
      <c r="V44" s="10"/>
    </row>
    <row r="45" spans="2:22" x14ac:dyDescent="0.35">
      <c r="B45" s="82"/>
      <c r="C45" s="156"/>
      <c r="D45" s="82"/>
      <c r="E45" s="160"/>
      <c r="F45" s="170" t="str">
        <f t="shared" si="1"/>
        <v/>
      </c>
      <c r="G45" s="171" t="str">
        <f t="shared" si="2"/>
        <v/>
      </c>
      <c r="H45" s="159" t="str">
        <f t="shared" si="0"/>
        <v/>
      </c>
      <c r="I45" s="84"/>
      <c r="J45" s="84"/>
      <c r="K45" s="85"/>
      <c r="T45" s="10"/>
      <c r="U45" s="10"/>
      <c r="V45" s="10"/>
    </row>
    <row r="46" spans="2:22" x14ac:dyDescent="0.35">
      <c r="B46" s="82"/>
      <c r="C46" s="156"/>
      <c r="D46" s="82"/>
      <c r="E46" s="160"/>
      <c r="F46" s="170" t="str">
        <f t="shared" si="1"/>
        <v/>
      </c>
      <c r="G46" s="171" t="str">
        <f t="shared" si="2"/>
        <v/>
      </c>
      <c r="H46" s="159" t="str">
        <f t="shared" si="0"/>
        <v/>
      </c>
      <c r="I46" s="84"/>
      <c r="J46" s="84"/>
      <c r="K46" s="85"/>
      <c r="T46" s="10"/>
      <c r="U46" s="10"/>
      <c r="V46" s="10"/>
    </row>
    <row r="47" spans="2:22" x14ac:dyDescent="0.35">
      <c r="B47" s="82"/>
      <c r="C47" s="156"/>
      <c r="D47" s="82"/>
      <c r="E47" s="160"/>
      <c r="F47" s="170" t="str">
        <f t="shared" si="1"/>
        <v/>
      </c>
      <c r="G47" s="171" t="str">
        <f t="shared" si="2"/>
        <v/>
      </c>
      <c r="H47" s="159" t="str">
        <f t="shared" si="0"/>
        <v/>
      </c>
      <c r="I47" s="84"/>
      <c r="J47" s="84"/>
      <c r="K47" s="85"/>
      <c r="T47" s="10"/>
      <c r="U47" s="10"/>
      <c r="V47" s="10"/>
    </row>
    <row r="48" spans="2:22" x14ac:dyDescent="0.35">
      <c r="B48" s="82"/>
      <c r="C48" s="156"/>
      <c r="D48" s="82"/>
      <c r="E48" s="160"/>
      <c r="F48" s="170" t="str">
        <f t="shared" si="1"/>
        <v/>
      </c>
      <c r="G48" s="171" t="str">
        <f t="shared" si="2"/>
        <v/>
      </c>
      <c r="H48" s="159" t="str">
        <f t="shared" si="0"/>
        <v/>
      </c>
      <c r="I48" s="84"/>
      <c r="J48" s="84"/>
      <c r="K48" s="85"/>
      <c r="T48" s="10"/>
      <c r="U48" s="10"/>
      <c r="V48" s="10"/>
    </row>
    <row r="49" spans="2:22" x14ac:dyDescent="0.35">
      <c r="B49" s="82"/>
      <c r="C49" s="156"/>
      <c r="D49" s="82"/>
      <c r="E49" s="160"/>
      <c r="F49" s="170" t="str">
        <f t="shared" si="1"/>
        <v/>
      </c>
      <c r="G49" s="171" t="str">
        <f t="shared" si="2"/>
        <v/>
      </c>
      <c r="H49" s="159" t="str">
        <f t="shared" si="0"/>
        <v/>
      </c>
      <c r="I49" s="84"/>
      <c r="J49" s="84"/>
      <c r="K49" s="85"/>
      <c r="T49" s="10"/>
      <c r="U49" s="10"/>
      <c r="V49" s="10"/>
    </row>
    <row r="50" spans="2:22" x14ac:dyDescent="0.35">
      <c r="B50" s="82"/>
      <c r="C50" s="156"/>
      <c r="D50" s="82"/>
      <c r="E50" s="160"/>
      <c r="F50" s="170" t="str">
        <f t="shared" si="1"/>
        <v/>
      </c>
      <c r="G50" s="171" t="str">
        <f t="shared" si="2"/>
        <v/>
      </c>
      <c r="H50" s="159" t="str">
        <f t="shared" si="0"/>
        <v/>
      </c>
      <c r="I50" s="84"/>
      <c r="J50" s="84"/>
      <c r="K50" s="85"/>
      <c r="T50" s="10"/>
      <c r="U50" s="10"/>
      <c r="V50" s="10"/>
    </row>
    <row r="51" spans="2:22" x14ac:dyDescent="0.35">
      <c r="B51" s="82"/>
      <c r="C51" s="156"/>
      <c r="D51" s="82"/>
      <c r="E51" s="160"/>
      <c r="F51" s="170" t="str">
        <f t="shared" si="1"/>
        <v/>
      </c>
      <c r="G51" s="171" t="str">
        <f t="shared" si="2"/>
        <v/>
      </c>
      <c r="H51" s="159" t="str">
        <f t="shared" si="0"/>
        <v/>
      </c>
      <c r="I51" s="84"/>
      <c r="J51" s="84"/>
      <c r="K51" s="85"/>
      <c r="T51" s="10"/>
      <c r="U51" s="10"/>
      <c r="V51" s="10"/>
    </row>
    <row r="52" spans="2:22" x14ac:dyDescent="0.35">
      <c r="B52" s="82"/>
      <c r="C52" s="156"/>
      <c r="D52" s="82"/>
      <c r="E52" s="160"/>
      <c r="F52" s="170" t="str">
        <f t="shared" si="1"/>
        <v/>
      </c>
      <c r="G52" s="171" t="str">
        <f t="shared" si="2"/>
        <v/>
      </c>
      <c r="H52" s="159" t="str">
        <f t="shared" si="0"/>
        <v/>
      </c>
      <c r="I52" s="84"/>
      <c r="J52" s="84"/>
      <c r="K52" s="85"/>
      <c r="T52" s="10"/>
      <c r="U52" s="10"/>
      <c r="V52" s="10"/>
    </row>
    <row r="53" spans="2:22" x14ac:dyDescent="0.35">
      <c r="B53" s="82"/>
      <c r="C53" s="156"/>
      <c r="D53" s="82"/>
      <c r="E53" s="160"/>
      <c r="F53" s="170" t="str">
        <f t="shared" si="1"/>
        <v/>
      </c>
      <c r="G53" s="171" t="str">
        <f t="shared" si="2"/>
        <v/>
      </c>
      <c r="H53" s="159" t="str">
        <f t="shared" si="0"/>
        <v/>
      </c>
      <c r="I53" s="84"/>
      <c r="J53" s="84"/>
      <c r="K53" s="85"/>
      <c r="T53" s="10"/>
      <c r="U53" s="10"/>
      <c r="V53" s="10"/>
    </row>
    <row r="54" spans="2:22" x14ac:dyDescent="0.35">
      <c r="B54" s="82"/>
      <c r="C54" s="156"/>
      <c r="D54" s="82"/>
      <c r="E54" s="160"/>
      <c r="F54" s="170" t="str">
        <f t="shared" si="1"/>
        <v/>
      </c>
      <c r="G54" s="171" t="str">
        <f t="shared" si="2"/>
        <v/>
      </c>
      <c r="H54" s="159" t="str">
        <f t="shared" si="0"/>
        <v/>
      </c>
      <c r="I54" s="84"/>
      <c r="J54" s="84"/>
      <c r="K54" s="85"/>
      <c r="T54" s="10"/>
      <c r="U54" s="10"/>
      <c r="V54" s="10"/>
    </row>
    <row r="55" spans="2:22" x14ac:dyDescent="0.35">
      <c r="B55" s="82"/>
      <c r="C55" s="156"/>
      <c r="D55" s="82"/>
      <c r="E55" s="160"/>
      <c r="F55" s="170" t="str">
        <f t="shared" si="1"/>
        <v/>
      </c>
      <c r="G55" s="171" t="str">
        <f t="shared" si="2"/>
        <v/>
      </c>
      <c r="H55" s="159" t="str">
        <f t="shared" si="0"/>
        <v/>
      </c>
      <c r="I55" s="84"/>
      <c r="J55" s="84"/>
      <c r="K55" s="85"/>
      <c r="T55" s="10"/>
      <c r="U55" s="10"/>
      <c r="V55" s="10"/>
    </row>
    <row r="56" spans="2:22" x14ac:dyDescent="0.35">
      <c r="B56" s="82"/>
      <c r="C56" s="156"/>
      <c r="D56" s="82"/>
      <c r="E56" s="160"/>
      <c r="F56" s="170" t="str">
        <f t="shared" si="1"/>
        <v/>
      </c>
      <c r="G56" s="171" t="str">
        <f t="shared" si="2"/>
        <v/>
      </c>
      <c r="H56" s="159" t="str">
        <f t="shared" si="0"/>
        <v/>
      </c>
      <c r="I56" s="84"/>
      <c r="J56" s="84"/>
      <c r="K56" s="85"/>
      <c r="T56" s="10"/>
      <c r="U56" s="10"/>
      <c r="V56" s="10"/>
    </row>
    <row r="57" spans="2:22" x14ac:dyDescent="0.35">
      <c r="B57" s="82"/>
      <c r="C57" s="156"/>
      <c r="D57" s="82"/>
      <c r="E57" s="160"/>
      <c r="F57" s="170" t="str">
        <f t="shared" si="1"/>
        <v/>
      </c>
      <c r="G57" s="171" t="str">
        <f t="shared" si="2"/>
        <v/>
      </c>
      <c r="H57" s="159" t="str">
        <f t="shared" si="0"/>
        <v/>
      </c>
      <c r="I57" s="84"/>
      <c r="J57" s="84"/>
      <c r="K57" s="85"/>
      <c r="T57" s="10"/>
      <c r="U57" s="10"/>
      <c r="V57" s="10"/>
    </row>
    <row r="58" spans="2:22" x14ac:dyDescent="0.35">
      <c r="B58" s="82"/>
      <c r="C58" s="156"/>
      <c r="D58" s="82"/>
      <c r="E58" s="160"/>
      <c r="F58" s="170" t="str">
        <f t="shared" si="1"/>
        <v/>
      </c>
      <c r="G58" s="171" t="str">
        <f t="shared" si="2"/>
        <v/>
      </c>
      <c r="H58" s="159" t="str">
        <f t="shared" si="0"/>
        <v/>
      </c>
      <c r="I58" s="84"/>
      <c r="J58" s="84"/>
      <c r="K58" s="85"/>
      <c r="T58" s="10"/>
      <c r="U58" s="10"/>
      <c r="V58" s="10"/>
    </row>
    <row r="59" spans="2:22" x14ac:dyDescent="0.35">
      <c r="B59" s="82"/>
      <c r="C59" s="156"/>
      <c r="D59" s="82"/>
      <c r="E59" s="160"/>
      <c r="F59" s="170" t="str">
        <f t="shared" si="1"/>
        <v/>
      </c>
      <c r="G59" s="171" t="str">
        <f t="shared" si="2"/>
        <v/>
      </c>
      <c r="H59" s="159" t="str">
        <f t="shared" si="0"/>
        <v/>
      </c>
      <c r="I59" s="84"/>
      <c r="J59" s="84"/>
      <c r="K59" s="85"/>
      <c r="T59" s="10"/>
      <c r="U59" s="10"/>
      <c r="V59" s="10"/>
    </row>
    <row r="60" spans="2:22" x14ac:dyDescent="0.35">
      <c r="B60" s="82"/>
      <c r="C60" s="156"/>
      <c r="D60" s="82"/>
      <c r="E60" s="160"/>
      <c r="F60" s="170" t="str">
        <f t="shared" si="1"/>
        <v/>
      </c>
      <c r="G60" s="171" t="str">
        <f t="shared" si="2"/>
        <v/>
      </c>
      <c r="H60" s="159" t="str">
        <f t="shared" si="0"/>
        <v/>
      </c>
      <c r="I60" s="84"/>
      <c r="J60" s="84"/>
      <c r="K60" s="85"/>
      <c r="T60" s="10"/>
      <c r="U60" s="10"/>
      <c r="V60" s="10"/>
    </row>
    <row r="61" spans="2:22" x14ac:dyDescent="0.35">
      <c r="B61" s="82"/>
      <c r="C61" s="156"/>
      <c r="D61" s="82"/>
      <c r="E61" s="160"/>
      <c r="F61" s="170" t="str">
        <f t="shared" si="1"/>
        <v/>
      </c>
      <c r="G61" s="171" t="str">
        <f t="shared" si="2"/>
        <v/>
      </c>
      <c r="H61" s="159" t="str">
        <f t="shared" si="0"/>
        <v/>
      </c>
      <c r="I61" s="84"/>
      <c r="J61" s="84"/>
      <c r="K61" s="85"/>
      <c r="T61" s="10"/>
      <c r="U61" s="10"/>
      <c r="V61" s="10"/>
    </row>
    <row r="62" spans="2:22" x14ac:dyDescent="0.35">
      <c r="B62" s="82"/>
      <c r="C62" s="156"/>
      <c r="D62" s="82"/>
      <c r="E62" s="160"/>
      <c r="F62" s="170" t="str">
        <f t="shared" si="1"/>
        <v/>
      </c>
      <c r="G62" s="171" t="str">
        <f t="shared" si="2"/>
        <v/>
      </c>
      <c r="H62" s="159" t="str">
        <f t="shared" si="0"/>
        <v/>
      </c>
      <c r="I62" s="84"/>
      <c r="J62" s="84"/>
      <c r="K62" s="85"/>
      <c r="T62" s="10"/>
      <c r="U62" s="10"/>
      <c r="V62" s="10"/>
    </row>
    <row r="63" spans="2:22" x14ac:dyDescent="0.35">
      <c r="B63" s="82"/>
      <c r="C63" s="156"/>
      <c r="D63" s="82"/>
      <c r="E63" s="160"/>
      <c r="F63" s="170" t="str">
        <f t="shared" si="1"/>
        <v/>
      </c>
      <c r="G63" s="171" t="str">
        <f t="shared" si="2"/>
        <v/>
      </c>
      <c r="H63" s="159" t="str">
        <f t="shared" si="0"/>
        <v/>
      </c>
      <c r="I63" s="84"/>
      <c r="J63" s="84"/>
      <c r="K63" s="85"/>
      <c r="T63" s="10"/>
      <c r="U63" s="10"/>
      <c r="V63" s="10"/>
    </row>
    <row r="64" spans="2:22" x14ac:dyDescent="0.35">
      <c r="B64" s="82"/>
      <c r="C64" s="156"/>
      <c r="D64" s="82"/>
      <c r="E64" s="160"/>
      <c r="F64" s="170" t="str">
        <f t="shared" si="1"/>
        <v/>
      </c>
      <c r="G64" s="171" t="str">
        <f t="shared" si="2"/>
        <v/>
      </c>
      <c r="H64" s="159" t="str">
        <f t="shared" si="0"/>
        <v/>
      </c>
      <c r="I64" s="84"/>
      <c r="J64" s="84"/>
      <c r="K64" s="85"/>
      <c r="T64" s="10"/>
      <c r="U64" s="10"/>
      <c r="V64" s="10"/>
    </row>
    <row r="65" spans="2:22" x14ac:dyDescent="0.35">
      <c r="B65" s="82"/>
      <c r="C65" s="156"/>
      <c r="D65" s="82"/>
      <c r="E65" s="160"/>
      <c r="F65" s="170" t="str">
        <f t="shared" si="1"/>
        <v/>
      </c>
      <c r="G65" s="171" t="str">
        <f t="shared" si="2"/>
        <v/>
      </c>
      <c r="H65" s="159" t="str">
        <f t="shared" si="0"/>
        <v/>
      </c>
      <c r="I65" s="84"/>
      <c r="J65" s="84"/>
      <c r="K65" s="85"/>
      <c r="T65" s="10"/>
      <c r="U65" s="10"/>
      <c r="V65" s="10"/>
    </row>
    <row r="66" spans="2:22" x14ac:dyDescent="0.35">
      <c r="B66" s="82"/>
      <c r="C66" s="156"/>
      <c r="D66" s="82"/>
      <c r="E66" s="160"/>
      <c r="F66" s="170" t="str">
        <f t="shared" si="1"/>
        <v/>
      </c>
      <c r="G66" s="171" t="str">
        <f t="shared" si="2"/>
        <v/>
      </c>
      <c r="H66" s="159" t="str">
        <f t="shared" si="0"/>
        <v/>
      </c>
      <c r="I66" s="84"/>
      <c r="J66" s="84"/>
      <c r="K66" s="85"/>
      <c r="T66" s="10"/>
      <c r="U66" s="10"/>
      <c r="V66" s="10"/>
    </row>
    <row r="67" spans="2:22" x14ac:dyDescent="0.35">
      <c r="B67" s="82"/>
      <c r="C67" s="156"/>
      <c r="D67" s="82"/>
      <c r="E67" s="160"/>
      <c r="F67" s="170" t="str">
        <f t="shared" si="1"/>
        <v/>
      </c>
      <c r="G67" s="171" t="str">
        <f t="shared" si="2"/>
        <v/>
      </c>
      <c r="H67" s="159" t="str">
        <f t="shared" si="0"/>
        <v/>
      </c>
      <c r="I67" s="84"/>
      <c r="J67" s="84"/>
      <c r="K67" s="85"/>
      <c r="T67" s="10"/>
      <c r="U67" s="10"/>
      <c r="V67" s="10"/>
    </row>
    <row r="68" spans="2:22" x14ac:dyDescent="0.35">
      <c r="B68" s="82"/>
      <c r="C68" s="156"/>
      <c r="D68" s="82"/>
      <c r="E68" s="160"/>
      <c r="F68" s="170" t="str">
        <f t="shared" si="1"/>
        <v/>
      </c>
      <c r="G68" s="171" t="str">
        <f t="shared" si="2"/>
        <v/>
      </c>
      <c r="H68" s="159" t="str">
        <f t="shared" si="0"/>
        <v/>
      </c>
      <c r="I68" s="84"/>
      <c r="J68" s="84"/>
      <c r="K68" s="85"/>
      <c r="T68" s="10"/>
      <c r="U68" s="10"/>
      <c r="V68" s="10"/>
    </row>
    <row r="69" spans="2:22" x14ac:dyDescent="0.35">
      <c r="B69" s="82"/>
      <c r="C69" s="156"/>
      <c r="D69" s="82"/>
      <c r="E69" s="160"/>
      <c r="F69" s="170" t="str">
        <f t="shared" si="1"/>
        <v/>
      </c>
      <c r="G69" s="171" t="str">
        <f t="shared" si="2"/>
        <v/>
      </c>
      <c r="H69" s="159" t="str">
        <f t="shared" si="0"/>
        <v/>
      </c>
      <c r="I69" s="84"/>
      <c r="J69" s="84"/>
      <c r="K69" s="85"/>
      <c r="T69" s="10"/>
      <c r="U69" s="10"/>
      <c r="V69" s="10"/>
    </row>
    <row r="70" spans="2:22" x14ac:dyDescent="0.35">
      <c r="B70" s="82"/>
      <c r="C70" s="156"/>
      <c r="D70" s="82"/>
      <c r="E70" s="160"/>
      <c r="F70" s="170" t="str">
        <f t="shared" si="1"/>
        <v/>
      </c>
      <c r="G70" s="171" t="str">
        <f t="shared" si="2"/>
        <v/>
      </c>
      <c r="H70" s="159" t="str">
        <f t="shared" si="0"/>
        <v/>
      </c>
      <c r="I70" s="84"/>
      <c r="J70" s="84"/>
      <c r="K70" s="85"/>
      <c r="T70" s="10"/>
      <c r="U70" s="10"/>
      <c r="V70" s="10"/>
    </row>
    <row r="71" spans="2:22" x14ac:dyDescent="0.35">
      <c r="B71" s="82"/>
      <c r="C71" s="156"/>
      <c r="D71" s="82"/>
      <c r="E71" s="160"/>
      <c r="F71" s="170" t="str">
        <f t="shared" si="1"/>
        <v/>
      </c>
      <c r="G71" s="171" t="str">
        <f t="shared" si="2"/>
        <v/>
      </c>
      <c r="H71" s="159" t="str">
        <f t="shared" si="0"/>
        <v/>
      </c>
      <c r="I71" s="84"/>
      <c r="J71" s="84"/>
      <c r="K71" s="85"/>
      <c r="T71" s="10"/>
      <c r="U71" s="10"/>
      <c r="V71" s="10"/>
    </row>
    <row r="72" spans="2:22" x14ac:dyDescent="0.35">
      <c r="B72" s="82"/>
      <c r="C72" s="156"/>
      <c r="D72" s="82"/>
      <c r="E72" s="160"/>
      <c r="F72" s="170" t="str">
        <f t="shared" si="1"/>
        <v/>
      </c>
      <c r="G72" s="171" t="str">
        <f t="shared" si="2"/>
        <v/>
      </c>
      <c r="H72" s="159" t="str">
        <f t="shared" si="0"/>
        <v/>
      </c>
      <c r="I72" s="84"/>
      <c r="J72" s="84"/>
      <c r="K72" s="85"/>
      <c r="T72" s="10"/>
      <c r="U72" s="10"/>
      <c r="V72" s="10"/>
    </row>
    <row r="73" spans="2:22" x14ac:dyDescent="0.35">
      <c r="B73" s="82"/>
      <c r="C73" s="156"/>
      <c r="D73" s="82"/>
      <c r="E73" s="160"/>
      <c r="F73" s="170" t="str">
        <f t="shared" si="1"/>
        <v/>
      </c>
      <c r="G73" s="171" t="str">
        <f t="shared" si="2"/>
        <v/>
      </c>
      <c r="H73" s="159" t="str">
        <f t="shared" si="0"/>
        <v/>
      </c>
      <c r="I73" s="84"/>
      <c r="J73" s="84"/>
      <c r="K73" s="85"/>
      <c r="T73" s="10"/>
      <c r="U73" s="10"/>
      <c r="V73" s="10"/>
    </row>
    <row r="74" spans="2:22" x14ac:dyDescent="0.35">
      <c r="B74" s="82"/>
      <c r="C74" s="156"/>
      <c r="D74" s="82"/>
      <c r="E74" s="160"/>
      <c r="F74" s="170" t="str">
        <f t="shared" si="1"/>
        <v/>
      </c>
      <c r="G74" s="171" t="str">
        <f t="shared" si="2"/>
        <v/>
      </c>
      <c r="H74" s="159" t="str">
        <f t="shared" si="0"/>
        <v/>
      </c>
      <c r="I74" s="84"/>
      <c r="J74" s="84"/>
      <c r="K74" s="85"/>
      <c r="T74" s="10"/>
      <c r="U74" s="10"/>
      <c r="V74" s="10"/>
    </row>
    <row r="75" spans="2:22" x14ac:dyDescent="0.35">
      <c r="B75" s="82"/>
      <c r="C75" s="156"/>
      <c r="D75" s="82"/>
      <c r="E75" s="160"/>
      <c r="F75" s="170" t="str">
        <f t="shared" ref="F75:F138" si="3">IF(D75="","",(D75/2.471))</f>
        <v/>
      </c>
      <c r="G75" s="171" t="str">
        <f t="shared" ref="G75:G138" si="4">IF(E75="","",(E75/2.471))</f>
        <v/>
      </c>
      <c r="H75" s="159" t="str">
        <f t="shared" ref="H75:H138" si="5">IFERROR(G75/F75,"")</f>
        <v/>
      </c>
      <c r="I75" s="84"/>
      <c r="J75" s="84"/>
      <c r="K75" s="85"/>
      <c r="T75" s="10"/>
      <c r="U75" s="10"/>
      <c r="V75" s="10"/>
    </row>
    <row r="76" spans="2:22" x14ac:dyDescent="0.35">
      <c r="B76" s="82"/>
      <c r="C76" s="156"/>
      <c r="D76" s="82"/>
      <c r="E76" s="160"/>
      <c r="F76" s="170" t="str">
        <f t="shared" si="3"/>
        <v/>
      </c>
      <c r="G76" s="171" t="str">
        <f t="shared" si="4"/>
        <v/>
      </c>
      <c r="H76" s="159" t="str">
        <f t="shared" si="5"/>
        <v/>
      </c>
      <c r="I76" s="84"/>
      <c r="J76" s="84"/>
      <c r="K76" s="85"/>
      <c r="T76" s="10"/>
      <c r="U76" s="10"/>
      <c r="V76" s="10"/>
    </row>
    <row r="77" spans="2:22" x14ac:dyDescent="0.35">
      <c r="B77" s="82"/>
      <c r="C77" s="156"/>
      <c r="D77" s="82"/>
      <c r="E77" s="160"/>
      <c r="F77" s="170" t="str">
        <f t="shared" si="3"/>
        <v/>
      </c>
      <c r="G77" s="171" t="str">
        <f t="shared" si="4"/>
        <v/>
      </c>
      <c r="H77" s="159" t="str">
        <f t="shared" si="5"/>
        <v/>
      </c>
      <c r="I77" s="84"/>
      <c r="J77" s="84"/>
      <c r="K77" s="85"/>
      <c r="T77" s="10"/>
      <c r="U77" s="10"/>
      <c r="V77" s="10"/>
    </row>
    <row r="78" spans="2:22" x14ac:dyDescent="0.35">
      <c r="B78" s="82"/>
      <c r="C78" s="156"/>
      <c r="D78" s="82"/>
      <c r="E78" s="160"/>
      <c r="F78" s="170" t="str">
        <f t="shared" si="3"/>
        <v/>
      </c>
      <c r="G78" s="171" t="str">
        <f t="shared" si="4"/>
        <v/>
      </c>
      <c r="H78" s="159" t="str">
        <f t="shared" si="5"/>
        <v/>
      </c>
      <c r="I78" s="84"/>
      <c r="J78" s="84"/>
      <c r="K78" s="85"/>
      <c r="T78" s="10"/>
      <c r="U78" s="10"/>
      <c r="V78" s="10"/>
    </row>
    <row r="79" spans="2:22" x14ac:dyDescent="0.35">
      <c r="B79" s="82"/>
      <c r="C79" s="156"/>
      <c r="D79" s="82"/>
      <c r="E79" s="160"/>
      <c r="F79" s="170" t="str">
        <f t="shared" si="3"/>
        <v/>
      </c>
      <c r="G79" s="171" t="str">
        <f t="shared" si="4"/>
        <v/>
      </c>
      <c r="H79" s="159" t="str">
        <f t="shared" si="5"/>
        <v/>
      </c>
      <c r="I79" s="84"/>
      <c r="J79" s="84"/>
      <c r="K79" s="85"/>
      <c r="T79" s="10"/>
      <c r="U79" s="10"/>
      <c r="V79" s="10"/>
    </row>
    <row r="80" spans="2:22" x14ac:dyDescent="0.35">
      <c r="B80" s="82"/>
      <c r="C80" s="156"/>
      <c r="D80" s="82"/>
      <c r="E80" s="160"/>
      <c r="F80" s="170" t="str">
        <f t="shared" si="3"/>
        <v/>
      </c>
      <c r="G80" s="171" t="str">
        <f t="shared" si="4"/>
        <v/>
      </c>
      <c r="H80" s="159" t="str">
        <f t="shared" si="5"/>
        <v/>
      </c>
      <c r="I80" s="84"/>
      <c r="J80" s="84"/>
      <c r="K80" s="85"/>
      <c r="T80" s="10"/>
      <c r="U80" s="10"/>
      <c r="V80" s="10"/>
    </row>
    <row r="81" spans="2:22" x14ac:dyDescent="0.35">
      <c r="B81" s="82"/>
      <c r="C81" s="156"/>
      <c r="D81" s="82"/>
      <c r="E81" s="160"/>
      <c r="F81" s="170" t="str">
        <f t="shared" si="3"/>
        <v/>
      </c>
      <c r="G81" s="171" t="str">
        <f t="shared" si="4"/>
        <v/>
      </c>
      <c r="H81" s="159" t="str">
        <f t="shared" si="5"/>
        <v/>
      </c>
      <c r="I81" s="84"/>
      <c r="J81" s="84"/>
      <c r="K81" s="85"/>
      <c r="T81" s="10"/>
      <c r="U81" s="10"/>
      <c r="V81" s="10"/>
    </row>
    <row r="82" spans="2:22" x14ac:dyDescent="0.35">
      <c r="B82" s="82"/>
      <c r="C82" s="156"/>
      <c r="D82" s="82"/>
      <c r="E82" s="160"/>
      <c r="F82" s="170" t="str">
        <f t="shared" si="3"/>
        <v/>
      </c>
      <c r="G82" s="171" t="str">
        <f t="shared" si="4"/>
        <v/>
      </c>
      <c r="H82" s="159" t="str">
        <f t="shared" si="5"/>
        <v/>
      </c>
      <c r="I82" s="84"/>
      <c r="J82" s="84"/>
      <c r="K82" s="85"/>
      <c r="T82" s="10"/>
      <c r="U82" s="10"/>
      <c r="V82" s="10"/>
    </row>
    <row r="83" spans="2:22" x14ac:dyDescent="0.35">
      <c r="B83" s="82"/>
      <c r="C83" s="156"/>
      <c r="D83" s="82"/>
      <c r="E83" s="160"/>
      <c r="F83" s="170" t="str">
        <f t="shared" si="3"/>
        <v/>
      </c>
      <c r="G83" s="171" t="str">
        <f t="shared" si="4"/>
        <v/>
      </c>
      <c r="H83" s="159" t="str">
        <f t="shared" si="5"/>
        <v/>
      </c>
      <c r="I83" s="84"/>
      <c r="J83" s="84"/>
      <c r="K83" s="85"/>
      <c r="T83" s="10"/>
      <c r="U83" s="10"/>
      <c r="V83" s="10"/>
    </row>
    <row r="84" spans="2:22" x14ac:dyDescent="0.35">
      <c r="B84" s="82"/>
      <c r="C84" s="156"/>
      <c r="D84" s="82"/>
      <c r="E84" s="160"/>
      <c r="F84" s="170" t="str">
        <f t="shared" si="3"/>
        <v/>
      </c>
      <c r="G84" s="171" t="str">
        <f t="shared" si="4"/>
        <v/>
      </c>
      <c r="H84" s="159" t="str">
        <f t="shared" si="5"/>
        <v/>
      </c>
      <c r="I84" s="84"/>
      <c r="J84" s="84"/>
      <c r="K84" s="85"/>
      <c r="T84" s="10"/>
      <c r="U84" s="10"/>
      <c r="V84" s="10"/>
    </row>
    <row r="85" spans="2:22" x14ac:dyDescent="0.35">
      <c r="B85" s="82"/>
      <c r="C85" s="156"/>
      <c r="D85" s="82"/>
      <c r="E85" s="160"/>
      <c r="F85" s="170" t="str">
        <f t="shared" si="3"/>
        <v/>
      </c>
      <c r="G85" s="171" t="str">
        <f t="shared" si="4"/>
        <v/>
      </c>
      <c r="H85" s="159" t="str">
        <f t="shared" si="5"/>
        <v/>
      </c>
      <c r="I85" s="84"/>
      <c r="J85" s="84"/>
      <c r="K85" s="85"/>
      <c r="T85" s="10"/>
      <c r="U85" s="10"/>
      <c r="V85" s="10"/>
    </row>
    <row r="86" spans="2:22" x14ac:dyDescent="0.35">
      <c r="B86" s="82"/>
      <c r="C86" s="156"/>
      <c r="D86" s="82"/>
      <c r="E86" s="160"/>
      <c r="F86" s="170" t="str">
        <f t="shared" si="3"/>
        <v/>
      </c>
      <c r="G86" s="171" t="str">
        <f t="shared" si="4"/>
        <v/>
      </c>
      <c r="H86" s="159" t="str">
        <f t="shared" si="5"/>
        <v/>
      </c>
      <c r="I86" s="84"/>
      <c r="J86" s="84"/>
      <c r="K86" s="85"/>
      <c r="T86" s="10"/>
      <c r="U86" s="10"/>
      <c r="V86" s="10"/>
    </row>
    <row r="87" spans="2:22" x14ac:dyDescent="0.35">
      <c r="B87" s="82"/>
      <c r="C87" s="156"/>
      <c r="D87" s="82"/>
      <c r="E87" s="160"/>
      <c r="F87" s="170" t="str">
        <f t="shared" si="3"/>
        <v/>
      </c>
      <c r="G87" s="171" t="str">
        <f t="shared" si="4"/>
        <v/>
      </c>
      <c r="H87" s="159" t="str">
        <f t="shared" si="5"/>
        <v/>
      </c>
      <c r="I87" s="84"/>
      <c r="J87" s="84"/>
      <c r="K87" s="85"/>
      <c r="T87" s="10"/>
      <c r="U87" s="10"/>
      <c r="V87" s="10"/>
    </row>
    <row r="88" spans="2:22" x14ac:dyDescent="0.35">
      <c r="B88" s="82"/>
      <c r="C88" s="156"/>
      <c r="D88" s="82"/>
      <c r="E88" s="160"/>
      <c r="F88" s="170" t="str">
        <f t="shared" si="3"/>
        <v/>
      </c>
      <c r="G88" s="171" t="str">
        <f t="shared" si="4"/>
        <v/>
      </c>
      <c r="H88" s="159" t="str">
        <f t="shared" si="5"/>
        <v/>
      </c>
      <c r="I88" s="84"/>
      <c r="J88" s="84"/>
      <c r="K88" s="85"/>
      <c r="T88" s="10"/>
      <c r="U88" s="10"/>
      <c r="V88" s="10"/>
    </row>
    <row r="89" spans="2:22" x14ac:dyDescent="0.35">
      <c r="B89" s="82"/>
      <c r="C89" s="156"/>
      <c r="D89" s="82"/>
      <c r="E89" s="160"/>
      <c r="F89" s="170" t="str">
        <f t="shared" si="3"/>
        <v/>
      </c>
      <c r="G89" s="171" t="str">
        <f t="shared" si="4"/>
        <v/>
      </c>
      <c r="H89" s="159" t="str">
        <f t="shared" si="5"/>
        <v/>
      </c>
      <c r="I89" s="84"/>
      <c r="J89" s="84"/>
      <c r="K89" s="85"/>
      <c r="T89" s="10"/>
      <c r="U89" s="10"/>
      <c r="V89" s="10"/>
    </row>
    <row r="90" spans="2:22" x14ac:dyDescent="0.35">
      <c r="B90" s="82"/>
      <c r="C90" s="156"/>
      <c r="D90" s="82"/>
      <c r="E90" s="160"/>
      <c r="F90" s="170" t="str">
        <f t="shared" si="3"/>
        <v/>
      </c>
      <c r="G90" s="171" t="str">
        <f t="shared" si="4"/>
        <v/>
      </c>
      <c r="H90" s="159" t="str">
        <f t="shared" si="5"/>
        <v/>
      </c>
      <c r="I90" s="84"/>
      <c r="J90" s="84"/>
      <c r="K90" s="85"/>
      <c r="T90" s="10"/>
      <c r="U90" s="10"/>
      <c r="V90" s="10"/>
    </row>
    <row r="91" spans="2:22" x14ac:dyDescent="0.35">
      <c r="B91" s="82"/>
      <c r="C91" s="156"/>
      <c r="D91" s="82"/>
      <c r="E91" s="160"/>
      <c r="F91" s="170" t="str">
        <f t="shared" si="3"/>
        <v/>
      </c>
      <c r="G91" s="171" t="str">
        <f t="shared" si="4"/>
        <v/>
      </c>
      <c r="H91" s="159" t="str">
        <f t="shared" si="5"/>
        <v/>
      </c>
      <c r="I91" s="84"/>
      <c r="J91" s="84"/>
      <c r="K91" s="85"/>
      <c r="T91" s="10"/>
      <c r="U91" s="10"/>
      <c r="V91" s="10"/>
    </row>
    <row r="92" spans="2:22" x14ac:dyDescent="0.35">
      <c r="B92" s="82"/>
      <c r="C92" s="156"/>
      <c r="D92" s="82"/>
      <c r="E92" s="160"/>
      <c r="F92" s="170" t="str">
        <f t="shared" si="3"/>
        <v/>
      </c>
      <c r="G92" s="171" t="str">
        <f t="shared" si="4"/>
        <v/>
      </c>
      <c r="H92" s="159" t="str">
        <f t="shared" si="5"/>
        <v/>
      </c>
      <c r="I92" s="84"/>
      <c r="J92" s="84"/>
      <c r="K92" s="85"/>
      <c r="T92" s="10"/>
      <c r="U92" s="10"/>
      <c r="V92" s="10"/>
    </row>
    <row r="93" spans="2:22" x14ac:dyDescent="0.35">
      <c r="B93" s="82"/>
      <c r="C93" s="156"/>
      <c r="D93" s="82"/>
      <c r="E93" s="160"/>
      <c r="F93" s="170" t="str">
        <f t="shared" si="3"/>
        <v/>
      </c>
      <c r="G93" s="171" t="str">
        <f t="shared" si="4"/>
        <v/>
      </c>
      <c r="H93" s="159" t="str">
        <f t="shared" si="5"/>
        <v/>
      </c>
      <c r="I93" s="84"/>
      <c r="J93" s="84"/>
      <c r="K93" s="85"/>
      <c r="T93" s="10"/>
      <c r="U93" s="10"/>
      <c r="V93" s="10"/>
    </row>
    <row r="94" spans="2:22" x14ac:dyDescent="0.35">
      <c r="B94" s="82"/>
      <c r="C94" s="156"/>
      <c r="D94" s="82"/>
      <c r="E94" s="160"/>
      <c r="F94" s="170" t="str">
        <f t="shared" si="3"/>
        <v/>
      </c>
      <c r="G94" s="171" t="str">
        <f t="shared" si="4"/>
        <v/>
      </c>
      <c r="H94" s="159" t="str">
        <f t="shared" si="5"/>
        <v/>
      </c>
      <c r="I94" s="84"/>
      <c r="J94" s="84"/>
      <c r="K94" s="85"/>
      <c r="T94" s="10"/>
      <c r="U94" s="10"/>
      <c r="V94" s="10"/>
    </row>
    <row r="95" spans="2:22" x14ac:dyDescent="0.35">
      <c r="B95" s="82"/>
      <c r="C95" s="156"/>
      <c r="D95" s="82"/>
      <c r="E95" s="160"/>
      <c r="F95" s="170" t="str">
        <f t="shared" si="3"/>
        <v/>
      </c>
      <c r="G95" s="171" t="str">
        <f t="shared" si="4"/>
        <v/>
      </c>
      <c r="H95" s="159" t="str">
        <f t="shared" si="5"/>
        <v/>
      </c>
      <c r="I95" s="84"/>
      <c r="J95" s="84"/>
      <c r="K95" s="85"/>
      <c r="T95" s="10"/>
      <c r="U95" s="10"/>
      <c r="V95" s="10"/>
    </row>
    <row r="96" spans="2:22" x14ac:dyDescent="0.35">
      <c r="B96" s="82"/>
      <c r="C96" s="156"/>
      <c r="D96" s="82"/>
      <c r="E96" s="160"/>
      <c r="F96" s="170" t="str">
        <f t="shared" si="3"/>
        <v/>
      </c>
      <c r="G96" s="171" t="str">
        <f t="shared" si="4"/>
        <v/>
      </c>
      <c r="H96" s="159" t="str">
        <f t="shared" si="5"/>
        <v/>
      </c>
      <c r="I96" s="84"/>
      <c r="J96" s="84"/>
      <c r="K96" s="85"/>
      <c r="T96" s="10"/>
      <c r="U96" s="10"/>
      <c r="V96" s="10"/>
    </row>
    <row r="97" spans="2:22" x14ac:dyDescent="0.35">
      <c r="B97" s="82"/>
      <c r="C97" s="156"/>
      <c r="D97" s="82"/>
      <c r="E97" s="160"/>
      <c r="F97" s="170" t="str">
        <f t="shared" si="3"/>
        <v/>
      </c>
      <c r="G97" s="171" t="str">
        <f t="shared" si="4"/>
        <v/>
      </c>
      <c r="H97" s="159" t="str">
        <f t="shared" si="5"/>
        <v/>
      </c>
      <c r="I97" s="84"/>
      <c r="J97" s="84"/>
      <c r="K97" s="85"/>
      <c r="T97" s="10"/>
      <c r="U97" s="10"/>
      <c r="V97" s="10"/>
    </row>
    <row r="98" spans="2:22" x14ac:dyDescent="0.35">
      <c r="B98" s="82"/>
      <c r="C98" s="156"/>
      <c r="D98" s="82"/>
      <c r="E98" s="160"/>
      <c r="F98" s="170" t="str">
        <f t="shared" si="3"/>
        <v/>
      </c>
      <c r="G98" s="171" t="str">
        <f t="shared" si="4"/>
        <v/>
      </c>
      <c r="H98" s="159" t="str">
        <f t="shared" si="5"/>
        <v/>
      </c>
      <c r="I98" s="84"/>
      <c r="J98" s="84"/>
      <c r="K98" s="85"/>
      <c r="T98" s="10"/>
      <c r="U98" s="10"/>
      <c r="V98" s="10"/>
    </row>
    <row r="99" spans="2:22" x14ac:dyDescent="0.35">
      <c r="B99" s="82"/>
      <c r="C99" s="156"/>
      <c r="D99" s="82"/>
      <c r="E99" s="160"/>
      <c r="F99" s="170" t="str">
        <f t="shared" si="3"/>
        <v/>
      </c>
      <c r="G99" s="171" t="str">
        <f t="shared" si="4"/>
        <v/>
      </c>
      <c r="H99" s="159" t="str">
        <f t="shared" si="5"/>
        <v/>
      </c>
      <c r="I99" s="84"/>
      <c r="J99" s="84"/>
      <c r="K99" s="85"/>
      <c r="T99" s="10"/>
      <c r="U99" s="10"/>
      <c r="V99" s="10"/>
    </row>
    <row r="100" spans="2:22" x14ac:dyDescent="0.35">
      <c r="B100" s="82"/>
      <c r="C100" s="156"/>
      <c r="D100" s="82"/>
      <c r="E100" s="160"/>
      <c r="F100" s="170" t="str">
        <f t="shared" si="3"/>
        <v/>
      </c>
      <c r="G100" s="171" t="str">
        <f t="shared" si="4"/>
        <v/>
      </c>
      <c r="H100" s="159" t="str">
        <f t="shared" si="5"/>
        <v/>
      </c>
      <c r="I100" s="84"/>
      <c r="J100" s="84"/>
      <c r="K100" s="85"/>
      <c r="T100" s="10"/>
      <c r="U100" s="10"/>
      <c r="V100" s="10"/>
    </row>
    <row r="101" spans="2:22" x14ac:dyDescent="0.35">
      <c r="B101" s="82"/>
      <c r="C101" s="156"/>
      <c r="D101" s="82"/>
      <c r="E101" s="160"/>
      <c r="F101" s="170" t="str">
        <f t="shared" si="3"/>
        <v/>
      </c>
      <c r="G101" s="171" t="str">
        <f t="shared" si="4"/>
        <v/>
      </c>
      <c r="H101" s="159" t="str">
        <f t="shared" si="5"/>
        <v/>
      </c>
      <c r="I101" s="84"/>
      <c r="J101" s="84"/>
      <c r="K101" s="85"/>
      <c r="T101" s="10"/>
      <c r="U101" s="10"/>
      <c r="V101" s="10"/>
    </row>
    <row r="102" spans="2:22" x14ac:dyDescent="0.35">
      <c r="B102" s="82"/>
      <c r="C102" s="156"/>
      <c r="D102" s="82"/>
      <c r="E102" s="160"/>
      <c r="F102" s="170" t="str">
        <f t="shared" si="3"/>
        <v/>
      </c>
      <c r="G102" s="171" t="str">
        <f t="shared" si="4"/>
        <v/>
      </c>
      <c r="H102" s="159" t="str">
        <f t="shared" si="5"/>
        <v/>
      </c>
      <c r="I102" s="84"/>
      <c r="J102" s="84"/>
      <c r="K102" s="85"/>
      <c r="T102" s="10"/>
      <c r="U102" s="10"/>
      <c r="V102" s="10"/>
    </row>
    <row r="103" spans="2:22" x14ac:dyDescent="0.35">
      <c r="B103" s="82"/>
      <c r="C103" s="156"/>
      <c r="D103" s="82"/>
      <c r="E103" s="160"/>
      <c r="F103" s="170" t="str">
        <f t="shared" si="3"/>
        <v/>
      </c>
      <c r="G103" s="171" t="str">
        <f t="shared" si="4"/>
        <v/>
      </c>
      <c r="H103" s="159" t="str">
        <f t="shared" si="5"/>
        <v/>
      </c>
      <c r="I103" s="84"/>
      <c r="J103" s="84"/>
      <c r="K103" s="85"/>
      <c r="T103" s="10"/>
      <c r="U103" s="10"/>
      <c r="V103" s="10"/>
    </row>
    <row r="104" spans="2:22" x14ac:dyDescent="0.35">
      <c r="B104" s="82"/>
      <c r="C104" s="156"/>
      <c r="D104" s="82"/>
      <c r="E104" s="160"/>
      <c r="F104" s="170" t="str">
        <f t="shared" si="3"/>
        <v/>
      </c>
      <c r="G104" s="171" t="str">
        <f t="shared" si="4"/>
        <v/>
      </c>
      <c r="H104" s="159" t="str">
        <f t="shared" si="5"/>
        <v/>
      </c>
      <c r="I104" s="84"/>
      <c r="J104" s="84"/>
      <c r="K104" s="85"/>
      <c r="T104" s="10"/>
      <c r="U104" s="10"/>
      <c r="V104" s="10"/>
    </row>
    <row r="105" spans="2:22" x14ac:dyDescent="0.35">
      <c r="B105" s="82"/>
      <c r="C105" s="156"/>
      <c r="D105" s="82"/>
      <c r="E105" s="160"/>
      <c r="F105" s="170" t="str">
        <f t="shared" si="3"/>
        <v/>
      </c>
      <c r="G105" s="171" t="str">
        <f t="shared" si="4"/>
        <v/>
      </c>
      <c r="H105" s="159" t="str">
        <f t="shared" si="5"/>
        <v/>
      </c>
      <c r="I105" s="84"/>
      <c r="J105" s="84"/>
      <c r="K105" s="85"/>
      <c r="T105" s="10"/>
      <c r="U105" s="10"/>
      <c r="V105" s="10"/>
    </row>
    <row r="106" spans="2:22" x14ac:dyDescent="0.35">
      <c r="B106" s="82"/>
      <c r="C106" s="156"/>
      <c r="D106" s="82"/>
      <c r="E106" s="160"/>
      <c r="F106" s="170" t="str">
        <f t="shared" si="3"/>
        <v/>
      </c>
      <c r="G106" s="171" t="str">
        <f t="shared" si="4"/>
        <v/>
      </c>
      <c r="H106" s="159" t="str">
        <f t="shared" si="5"/>
        <v/>
      </c>
      <c r="I106" s="84"/>
      <c r="J106" s="84"/>
      <c r="K106" s="85"/>
      <c r="T106" s="10"/>
      <c r="U106" s="10"/>
      <c r="V106" s="10"/>
    </row>
    <row r="107" spans="2:22" x14ac:dyDescent="0.35">
      <c r="B107" s="82"/>
      <c r="C107" s="156"/>
      <c r="D107" s="82"/>
      <c r="E107" s="160"/>
      <c r="F107" s="170" t="str">
        <f t="shared" si="3"/>
        <v/>
      </c>
      <c r="G107" s="171" t="str">
        <f t="shared" si="4"/>
        <v/>
      </c>
      <c r="H107" s="159" t="str">
        <f t="shared" si="5"/>
        <v/>
      </c>
      <c r="I107" s="84"/>
      <c r="J107" s="84"/>
      <c r="K107" s="85"/>
      <c r="T107" s="10"/>
      <c r="U107" s="10"/>
      <c r="V107" s="10"/>
    </row>
    <row r="108" spans="2:22" x14ac:dyDescent="0.35">
      <c r="B108" s="82"/>
      <c r="C108" s="156"/>
      <c r="D108" s="82"/>
      <c r="E108" s="160"/>
      <c r="F108" s="170" t="str">
        <f t="shared" si="3"/>
        <v/>
      </c>
      <c r="G108" s="171" t="str">
        <f t="shared" si="4"/>
        <v/>
      </c>
      <c r="H108" s="159" t="str">
        <f t="shared" si="5"/>
        <v/>
      </c>
      <c r="I108" s="84"/>
      <c r="J108" s="84"/>
      <c r="K108" s="85"/>
      <c r="T108" s="10"/>
      <c r="U108" s="10"/>
      <c r="V108" s="10"/>
    </row>
    <row r="109" spans="2:22" x14ac:dyDescent="0.35">
      <c r="B109" s="82"/>
      <c r="C109" s="156"/>
      <c r="D109" s="82"/>
      <c r="E109" s="160"/>
      <c r="F109" s="170" t="str">
        <f t="shared" si="3"/>
        <v/>
      </c>
      <c r="G109" s="171" t="str">
        <f t="shared" si="4"/>
        <v/>
      </c>
      <c r="H109" s="159" t="str">
        <f t="shared" si="5"/>
        <v/>
      </c>
      <c r="I109" s="84"/>
      <c r="J109" s="84"/>
      <c r="K109" s="85"/>
      <c r="T109" s="10"/>
      <c r="U109" s="10"/>
      <c r="V109" s="10"/>
    </row>
    <row r="110" spans="2:22" x14ac:dyDescent="0.35">
      <c r="B110" s="82"/>
      <c r="C110" s="156"/>
      <c r="D110" s="82"/>
      <c r="E110" s="160"/>
      <c r="F110" s="170" t="str">
        <f t="shared" si="3"/>
        <v/>
      </c>
      <c r="G110" s="171" t="str">
        <f t="shared" si="4"/>
        <v/>
      </c>
      <c r="H110" s="159" t="str">
        <f t="shared" si="5"/>
        <v/>
      </c>
      <c r="I110" s="84"/>
      <c r="J110" s="84"/>
      <c r="K110" s="85"/>
      <c r="T110" s="10"/>
      <c r="U110" s="10"/>
      <c r="V110" s="10"/>
    </row>
    <row r="111" spans="2:22" x14ac:dyDescent="0.35">
      <c r="B111" s="82"/>
      <c r="C111" s="156"/>
      <c r="D111" s="82"/>
      <c r="E111" s="160"/>
      <c r="F111" s="170" t="str">
        <f t="shared" si="3"/>
        <v/>
      </c>
      <c r="G111" s="171" t="str">
        <f t="shared" si="4"/>
        <v/>
      </c>
      <c r="H111" s="159" t="str">
        <f t="shared" si="5"/>
        <v/>
      </c>
      <c r="I111" s="84"/>
      <c r="J111" s="84"/>
      <c r="K111" s="85"/>
      <c r="T111" s="10"/>
      <c r="U111" s="10"/>
      <c r="V111" s="10"/>
    </row>
    <row r="112" spans="2:22" x14ac:dyDescent="0.35">
      <c r="B112" s="82"/>
      <c r="C112" s="156"/>
      <c r="D112" s="82"/>
      <c r="E112" s="160"/>
      <c r="F112" s="170" t="str">
        <f t="shared" si="3"/>
        <v/>
      </c>
      <c r="G112" s="171" t="str">
        <f t="shared" si="4"/>
        <v/>
      </c>
      <c r="H112" s="159" t="str">
        <f t="shared" si="5"/>
        <v/>
      </c>
      <c r="I112" s="84"/>
      <c r="J112" s="84"/>
      <c r="K112" s="85"/>
      <c r="T112" s="10"/>
      <c r="U112" s="10"/>
      <c r="V112" s="10"/>
    </row>
    <row r="113" spans="2:22" x14ac:dyDescent="0.35">
      <c r="B113" s="82"/>
      <c r="C113" s="156"/>
      <c r="D113" s="82"/>
      <c r="E113" s="160"/>
      <c r="F113" s="170" t="str">
        <f t="shared" si="3"/>
        <v/>
      </c>
      <c r="G113" s="171" t="str">
        <f t="shared" si="4"/>
        <v/>
      </c>
      <c r="H113" s="159" t="str">
        <f t="shared" si="5"/>
        <v/>
      </c>
      <c r="I113" s="84"/>
      <c r="J113" s="84"/>
      <c r="K113" s="85"/>
      <c r="T113" s="10"/>
      <c r="U113" s="10"/>
      <c r="V113" s="10"/>
    </row>
    <row r="114" spans="2:22" x14ac:dyDescent="0.35">
      <c r="B114" s="82"/>
      <c r="C114" s="156"/>
      <c r="D114" s="82"/>
      <c r="E114" s="160"/>
      <c r="F114" s="170" t="str">
        <f t="shared" si="3"/>
        <v/>
      </c>
      <c r="G114" s="171" t="str">
        <f t="shared" si="4"/>
        <v/>
      </c>
      <c r="H114" s="159" t="str">
        <f t="shared" si="5"/>
        <v/>
      </c>
      <c r="I114" s="84"/>
      <c r="J114" s="84"/>
      <c r="K114" s="85"/>
      <c r="T114" s="10"/>
      <c r="U114" s="10"/>
      <c r="V114" s="10"/>
    </row>
    <row r="115" spans="2:22" x14ac:dyDescent="0.35">
      <c r="B115" s="82"/>
      <c r="C115" s="156"/>
      <c r="D115" s="82"/>
      <c r="E115" s="160"/>
      <c r="F115" s="170" t="str">
        <f t="shared" si="3"/>
        <v/>
      </c>
      <c r="G115" s="171" t="str">
        <f t="shared" si="4"/>
        <v/>
      </c>
      <c r="H115" s="159" t="str">
        <f t="shared" si="5"/>
        <v/>
      </c>
      <c r="I115" s="84"/>
      <c r="J115" s="84"/>
      <c r="K115" s="85"/>
      <c r="T115" s="10"/>
      <c r="U115" s="10"/>
      <c r="V115" s="10"/>
    </row>
    <row r="116" spans="2:22" x14ac:dyDescent="0.35">
      <c r="B116" s="82"/>
      <c r="C116" s="156"/>
      <c r="D116" s="82"/>
      <c r="E116" s="160"/>
      <c r="F116" s="170" t="str">
        <f t="shared" si="3"/>
        <v/>
      </c>
      <c r="G116" s="171" t="str">
        <f t="shared" si="4"/>
        <v/>
      </c>
      <c r="H116" s="159" t="str">
        <f t="shared" si="5"/>
        <v/>
      </c>
      <c r="I116" s="84"/>
      <c r="J116" s="84"/>
      <c r="K116" s="85"/>
      <c r="T116" s="10"/>
      <c r="U116" s="10"/>
      <c r="V116" s="10"/>
    </row>
    <row r="117" spans="2:22" x14ac:dyDescent="0.35">
      <c r="B117" s="82"/>
      <c r="C117" s="156"/>
      <c r="D117" s="82"/>
      <c r="E117" s="160"/>
      <c r="F117" s="170" t="str">
        <f t="shared" si="3"/>
        <v/>
      </c>
      <c r="G117" s="171" t="str">
        <f t="shared" si="4"/>
        <v/>
      </c>
      <c r="H117" s="159" t="str">
        <f t="shared" si="5"/>
        <v/>
      </c>
      <c r="I117" s="84"/>
      <c r="J117" s="84"/>
      <c r="K117" s="85"/>
      <c r="T117" s="10"/>
      <c r="U117" s="10"/>
      <c r="V117" s="10"/>
    </row>
    <row r="118" spans="2:22" x14ac:dyDescent="0.35">
      <c r="B118" s="82"/>
      <c r="C118" s="156"/>
      <c r="D118" s="82"/>
      <c r="E118" s="160"/>
      <c r="F118" s="170" t="str">
        <f t="shared" si="3"/>
        <v/>
      </c>
      <c r="G118" s="171" t="str">
        <f t="shared" si="4"/>
        <v/>
      </c>
      <c r="H118" s="159" t="str">
        <f t="shared" si="5"/>
        <v/>
      </c>
      <c r="I118" s="84"/>
      <c r="J118" s="84"/>
      <c r="K118" s="85"/>
      <c r="T118" s="10"/>
      <c r="U118" s="10"/>
      <c r="V118" s="10"/>
    </row>
    <row r="119" spans="2:22" x14ac:dyDescent="0.35">
      <c r="B119" s="82"/>
      <c r="C119" s="156"/>
      <c r="D119" s="82"/>
      <c r="E119" s="160"/>
      <c r="F119" s="170" t="str">
        <f t="shared" si="3"/>
        <v/>
      </c>
      <c r="G119" s="171" t="str">
        <f t="shared" si="4"/>
        <v/>
      </c>
      <c r="H119" s="159" t="str">
        <f t="shared" si="5"/>
        <v/>
      </c>
      <c r="I119" s="84"/>
      <c r="J119" s="84"/>
      <c r="K119" s="85"/>
      <c r="T119" s="10"/>
      <c r="U119" s="10"/>
      <c r="V119" s="10"/>
    </row>
    <row r="120" spans="2:22" x14ac:dyDescent="0.35">
      <c r="B120" s="82"/>
      <c r="C120" s="156"/>
      <c r="D120" s="82"/>
      <c r="E120" s="160"/>
      <c r="F120" s="170" t="str">
        <f t="shared" si="3"/>
        <v/>
      </c>
      <c r="G120" s="171" t="str">
        <f t="shared" si="4"/>
        <v/>
      </c>
      <c r="H120" s="159" t="str">
        <f t="shared" si="5"/>
        <v/>
      </c>
      <c r="I120" s="84"/>
      <c r="J120" s="84"/>
      <c r="K120" s="85"/>
      <c r="T120" s="10"/>
      <c r="U120" s="10"/>
      <c r="V120" s="10"/>
    </row>
    <row r="121" spans="2:22" x14ac:dyDescent="0.35">
      <c r="B121" s="82"/>
      <c r="C121" s="156"/>
      <c r="D121" s="82"/>
      <c r="E121" s="160"/>
      <c r="F121" s="170" t="str">
        <f t="shared" si="3"/>
        <v/>
      </c>
      <c r="G121" s="171" t="str">
        <f t="shared" si="4"/>
        <v/>
      </c>
      <c r="H121" s="159" t="str">
        <f t="shared" si="5"/>
        <v/>
      </c>
      <c r="I121" s="84"/>
      <c r="J121" s="84"/>
      <c r="K121" s="85"/>
      <c r="T121" s="10"/>
      <c r="U121" s="10"/>
      <c r="V121" s="10"/>
    </row>
    <row r="122" spans="2:22" x14ac:dyDescent="0.35">
      <c r="B122" s="82"/>
      <c r="C122" s="156"/>
      <c r="D122" s="82"/>
      <c r="E122" s="160"/>
      <c r="F122" s="170" t="str">
        <f t="shared" si="3"/>
        <v/>
      </c>
      <c r="G122" s="171" t="str">
        <f t="shared" si="4"/>
        <v/>
      </c>
      <c r="H122" s="159" t="str">
        <f t="shared" si="5"/>
        <v/>
      </c>
      <c r="I122" s="84"/>
      <c r="J122" s="84"/>
      <c r="K122" s="85"/>
      <c r="T122" s="10"/>
      <c r="U122" s="10"/>
      <c r="V122" s="10"/>
    </row>
    <row r="123" spans="2:22" x14ac:dyDescent="0.35">
      <c r="B123" s="82"/>
      <c r="C123" s="156"/>
      <c r="D123" s="82"/>
      <c r="E123" s="160"/>
      <c r="F123" s="170" t="str">
        <f t="shared" si="3"/>
        <v/>
      </c>
      <c r="G123" s="171" t="str">
        <f t="shared" si="4"/>
        <v/>
      </c>
      <c r="H123" s="159" t="str">
        <f t="shared" si="5"/>
        <v/>
      </c>
      <c r="I123" s="84"/>
      <c r="J123" s="84"/>
      <c r="K123" s="85"/>
      <c r="T123" s="10"/>
      <c r="U123" s="10"/>
      <c r="V123" s="10"/>
    </row>
    <row r="124" spans="2:22" x14ac:dyDescent="0.35">
      <c r="B124" s="82"/>
      <c r="C124" s="156"/>
      <c r="D124" s="82"/>
      <c r="E124" s="160"/>
      <c r="F124" s="170" t="str">
        <f t="shared" si="3"/>
        <v/>
      </c>
      <c r="G124" s="171" t="str">
        <f t="shared" si="4"/>
        <v/>
      </c>
      <c r="H124" s="159" t="str">
        <f t="shared" si="5"/>
        <v/>
      </c>
      <c r="I124" s="84"/>
      <c r="J124" s="84"/>
      <c r="K124" s="85"/>
      <c r="T124" s="10"/>
      <c r="U124" s="10"/>
      <c r="V124" s="10"/>
    </row>
    <row r="125" spans="2:22" x14ac:dyDescent="0.35">
      <c r="B125" s="82"/>
      <c r="C125" s="156"/>
      <c r="D125" s="82"/>
      <c r="E125" s="160"/>
      <c r="F125" s="170" t="str">
        <f t="shared" si="3"/>
        <v/>
      </c>
      <c r="G125" s="171" t="str">
        <f t="shared" si="4"/>
        <v/>
      </c>
      <c r="H125" s="159" t="str">
        <f t="shared" si="5"/>
        <v/>
      </c>
      <c r="I125" s="84"/>
      <c r="J125" s="84"/>
      <c r="K125" s="85"/>
      <c r="T125" s="10"/>
      <c r="U125" s="10"/>
      <c r="V125" s="10"/>
    </row>
    <row r="126" spans="2:22" x14ac:dyDescent="0.35">
      <c r="B126" s="82"/>
      <c r="C126" s="156"/>
      <c r="D126" s="82"/>
      <c r="E126" s="160"/>
      <c r="F126" s="170" t="str">
        <f t="shared" si="3"/>
        <v/>
      </c>
      <c r="G126" s="171" t="str">
        <f t="shared" si="4"/>
        <v/>
      </c>
      <c r="H126" s="159" t="str">
        <f t="shared" si="5"/>
        <v/>
      </c>
      <c r="I126" s="84"/>
      <c r="J126" s="84"/>
      <c r="K126" s="85"/>
      <c r="T126" s="10"/>
      <c r="U126" s="10"/>
      <c r="V126" s="10"/>
    </row>
    <row r="127" spans="2:22" x14ac:dyDescent="0.35">
      <c r="B127" s="82"/>
      <c r="C127" s="156"/>
      <c r="D127" s="82"/>
      <c r="E127" s="160"/>
      <c r="F127" s="170" t="str">
        <f t="shared" si="3"/>
        <v/>
      </c>
      <c r="G127" s="171" t="str">
        <f t="shared" si="4"/>
        <v/>
      </c>
      <c r="H127" s="159" t="str">
        <f t="shared" si="5"/>
        <v/>
      </c>
      <c r="I127" s="84"/>
      <c r="J127" s="84"/>
      <c r="K127" s="85"/>
      <c r="T127" s="10"/>
      <c r="U127" s="10"/>
      <c r="V127" s="10"/>
    </row>
    <row r="128" spans="2:22" x14ac:dyDescent="0.35">
      <c r="B128" s="82"/>
      <c r="C128" s="156"/>
      <c r="D128" s="82"/>
      <c r="E128" s="160"/>
      <c r="F128" s="170" t="str">
        <f t="shared" si="3"/>
        <v/>
      </c>
      <c r="G128" s="171" t="str">
        <f t="shared" si="4"/>
        <v/>
      </c>
      <c r="H128" s="159" t="str">
        <f t="shared" si="5"/>
        <v/>
      </c>
      <c r="I128" s="84"/>
      <c r="J128" s="84"/>
      <c r="K128" s="85"/>
      <c r="T128" s="10"/>
      <c r="U128" s="10"/>
      <c r="V128" s="10"/>
    </row>
    <row r="129" spans="2:22" x14ac:dyDescent="0.35">
      <c r="B129" s="82"/>
      <c r="C129" s="156"/>
      <c r="D129" s="82"/>
      <c r="E129" s="160"/>
      <c r="F129" s="170" t="str">
        <f t="shared" si="3"/>
        <v/>
      </c>
      <c r="G129" s="171" t="str">
        <f t="shared" si="4"/>
        <v/>
      </c>
      <c r="H129" s="159" t="str">
        <f t="shared" si="5"/>
        <v/>
      </c>
      <c r="I129" s="84"/>
      <c r="J129" s="84"/>
      <c r="K129" s="85"/>
      <c r="T129" s="10"/>
      <c r="U129" s="10"/>
      <c r="V129" s="10"/>
    </row>
    <row r="130" spans="2:22" x14ac:dyDescent="0.35">
      <c r="B130" s="82"/>
      <c r="C130" s="156"/>
      <c r="D130" s="82"/>
      <c r="E130" s="160"/>
      <c r="F130" s="170" t="str">
        <f t="shared" si="3"/>
        <v/>
      </c>
      <c r="G130" s="171" t="str">
        <f t="shared" si="4"/>
        <v/>
      </c>
      <c r="H130" s="159" t="str">
        <f t="shared" si="5"/>
        <v/>
      </c>
      <c r="I130" s="84"/>
      <c r="J130" s="84"/>
      <c r="K130" s="85"/>
      <c r="T130" s="10"/>
      <c r="U130" s="10"/>
      <c r="V130" s="10"/>
    </row>
    <row r="131" spans="2:22" x14ac:dyDescent="0.35">
      <c r="B131" s="82"/>
      <c r="C131" s="156"/>
      <c r="D131" s="82"/>
      <c r="E131" s="160"/>
      <c r="F131" s="170" t="str">
        <f t="shared" si="3"/>
        <v/>
      </c>
      <c r="G131" s="171" t="str">
        <f t="shared" si="4"/>
        <v/>
      </c>
      <c r="H131" s="159" t="str">
        <f t="shared" si="5"/>
        <v/>
      </c>
      <c r="I131" s="84"/>
      <c r="J131" s="84"/>
      <c r="K131" s="85"/>
      <c r="T131" s="10"/>
      <c r="U131" s="10"/>
      <c r="V131" s="10"/>
    </row>
    <row r="132" spans="2:22" x14ac:dyDescent="0.35">
      <c r="B132" s="82"/>
      <c r="C132" s="156"/>
      <c r="D132" s="82"/>
      <c r="E132" s="160"/>
      <c r="F132" s="170" t="str">
        <f t="shared" si="3"/>
        <v/>
      </c>
      <c r="G132" s="171" t="str">
        <f t="shared" si="4"/>
        <v/>
      </c>
      <c r="H132" s="159" t="str">
        <f t="shared" si="5"/>
        <v/>
      </c>
      <c r="I132" s="84"/>
      <c r="J132" s="84"/>
      <c r="K132" s="85"/>
      <c r="T132" s="10"/>
      <c r="U132" s="10"/>
      <c r="V132" s="10"/>
    </row>
    <row r="133" spans="2:22" x14ac:dyDescent="0.35">
      <c r="B133" s="82"/>
      <c r="C133" s="156"/>
      <c r="D133" s="82"/>
      <c r="E133" s="160"/>
      <c r="F133" s="170" t="str">
        <f t="shared" si="3"/>
        <v/>
      </c>
      <c r="G133" s="171" t="str">
        <f t="shared" si="4"/>
        <v/>
      </c>
      <c r="H133" s="159" t="str">
        <f t="shared" si="5"/>
        <v/>
      </c>
      <c r="I133" s="84"/>
      <c r="J133" s="84"/>
      <c r="K133" s="85"/>
      <c r="T133" s="10"/>
      <c r="U133" s="10"/>
      <c r="V133" s="10"/>
    </row>
    <row r="134" spans="2:22" x14ac:dyDescent="0.35">
      <c r="B134" s="82"/>
      <c r="C134" s="156"/>
      <c r="D134" s="82"/>
      <c r="E134" s="160"/>
      <c r="F134" s="170" t="str">
        <f t="shared" si="3"/>
        <v/>
      </c>
      <c r="G134" s="171" t="str">
        <f t="shared" si="4"/>
        <v/>
      </c>
      <c r="H134" s="159" t="str">
        <f t="shared" si="5"/>
        <v/>
      </c>
      <c r="I134" s="84"/>
      <c r="J134" s="84"/>
      <c r="K134" s="85"/>
      <c r="T134" s="10"/>
      <c r="U134" s="10"/>
      <c r="V134" s="10"/>
    </row>
    <row r="135" spans="2:22" x14ac:dyDescent="0.35">
      <c r="B135" s="82"/>
      <c r="C135" s="156"/>
      <c r="D135" s="82"/>
      <c r="E135" s="160"/>
      <c r="F135" s="170" t="str">
        <f t="shared" si="3"/>
        <v/>
      </c>
      <c r="G135" s="171" t="str">
        <f t="shared" si="4"/>
        <v/>
      </c>
      <c r="H135" s="159" t="str">
        <f t="shared" si="5"/>
        <v/>
      </c>
      <c r="I135" s="84"/>
      <c r="J135" s="84"/>
      <c r="K135" s="85"/>
      <c r="T135" s="10"/>
      <c r="U135" s="10"/>
      <c r="V135" s="10"/>
    </row>
    <row r="136" spans="2:22" x14ac:dyDescent="0.35">
      <c r="B136" s="82"/>
      <c r="C136" s="156"/>
      <c r="D136" s="82"/>
      <c r="E136" s="160"/>
      <c r="F136" s="170" t="str">
        <f t="shared" si="3"/>
        <v/>
      </c>
      <c r="G136" s="171" t="str">
        <f t="shared" si="4"/>
        <v/>
      </c>
      <c r="H136" s="159" t="str">
        <f t="shared" si="5"/>
        <v/>
      </c>
      <c r="I136" s="84"/>
      <c r="J136" s="84"/>
      <c r="K136" s="85"/>
      <c r="T136" s="10"/>
      <c r="U136" s="10"/>
      <c r="V136" s="10"/>
    </row>
    <row r="137" spans="2:22" x14ac:dyDescent="0.35">
      <c r="B137" s="82"/>
      <c r="C137" s="156"/>
      <c r="D137" s="82"/>
      <c r="E137" s="160"/>
      <c r="F137" s="170" t="str">
        <f t="shared" si="3"/>
        <v/>
      </c>
      <c r="G137" s="171" t="str">
        <f t="shared" si="4"/>
        <v/>
      </c>
      <c r="H137" s="159" t="str">
        <f t="shared" si="5"/>
        <v/>
      </c>
      <c r="I137" s="84"/>
      <c r="J137" s="84"/>
      <c r="K137" s="85"/>
      <c r="T137" s="10"/>
      <c r="U137" s="10"/>
      <c r="V137" s="10"/>
    </row>
    <row r="138" spans="2:22" x14ac:dyDescent="0.35">
      <c r="B138" s="82"/>
      <c r="C138" s="156"/>
      <c r="D138" s="82"/>
      <c r="E138" s="160"/>
      <c r="F138" s="170" t="str">
        <f t="shared" si="3"/>
        <v/>
      </c>
      <c r="G138" s="171" t="str">
        <f t="shared" si="4"/>
        <v/>
      </c>
      <c r="H138" s="159" t="str">
        <f t="shared" si="5"/>
        <v/>
      </c>
      <c r="I138" s="84"/>
      <c r="J138" s="84"/>
      <c r="K138" s="85"/>
      <c r="T138" s="10"/>
      <c r="U138" s="10"/>
      <c r="V138" s="10"/>
    </row>
    <row r="139" spans="2:22" x14ac:dyDescent="0.35">
      <c r="B139" s="82"/>
      <c r="C139" s="156"/>
      <c r="D139" s="82"/>
      <c r="E139" s="160"/>
      <c r="F139" s="170" t="str">
        <f t="shared" ref="F139:F202" si="6">IF(D139="","",(D139/2.471))</f>
        <v/>
      </c>
      <c r="G139" s="171" t="str">
        <f t="shared" ref="G139:G202" si="7">IF(E139="","",(E139/2.471))</f>
        <v/>
      </c>
      <c r="H139" s="159" t="str">
        <f t="shared" ref="H139:H202" si="8">IFERROR(G139/F139,"")</f>
        <v/>
      </c>
      <c r="I139" s="84"/>
      <c r="J139" s="84"/>
      <c r="K139" s="85"/>
      <c r="T139" s="10"/>
      <c r="U139" s="10"/>
      <c r="V139" s="10"/>
    </row>
    <row r="140" spans="2:22" x14ac:dyDescent="0.35">
      <c r="B140" s="82"/>
      <c r="C140" s="156"/>
      <c r="D140" s="82"/>
      <c r="E140" s="160"/>
      <c r="F140" s="170" t="str">
        <f t="shared" si="6"/>
        <v/>
      </c>
      <c r="G140" s="171" t="str">
        <f t="shared" si="7"/>
        <v/>
      </c>
      <c r="H140" s="159" t="str">
        <f t="shared" si="8"/>
        <v/>
      </c>
      <c r="I140" s="84"/>
      <c r="J140" s="84"/>
      <c r="K140" s="85"/>
      <c r="T140" s="10"/>
      <c r="U140" s="10"/>
      <c r="V140" s="10"/>
    </row>
    <row r="141" spans="2:22" x14ac:dyDescent="0.35">
      <c r="B141" s="82"/>
      <c r="C141" s="156"/>
      <c r="D141" s="82"/>
      <c r="E141" s="160"/>
      <c r="F141" s="170" t="str">
        <f t="shared" si="6"/>
        <v/>
      </c>
      <c r="G141" s="171" t="str">
        <f t="shared" si="7"/>
        <v/>
      </c>
      <c r="H141" s="159" t="str">
        <f t="shared" si="8"/>
        <v/>
      </c>
      <c r="I141" s="84"/>
      <c r="J141" s="84"/>
      <c r="K141" s="85"/>
      <c r="T141" s="10"/>
      <c r="U141" s="10"/>
      <c r="V141" s="10"/>
    </row>
    <row r="142" spans="2:22" x14ac:dyDescent="0.35">
      <c r="B142" s="82"/>
      <c r="C142" s="156"/>
      <c r="D142" s="82"/>
      <c r="E142" s="160"/>
      <c r="F142" s="170" t="str">
        <f t="shared" si="6"/>
        <v/>
      </c>
      <c r="G142" s="171" t="str">
        <f t="shared" si="7"/>
        <v/>
      </c>
      <c r="H142" s="159" t="str">
        <f t="shared" si="8"/>
        <v/>
      </c>
      <c r="I142" s="84"/>
      <c r="J142" s="84"/>
      <c r="K142" s="85"/>
      <c r="T142" s="10"/>
      <c r="U142" s="10"/>
      <c r="V142" s="10"/>
    </row>
    <row r="143" spans="2:22" x14ac:dyDescent="0.35">
      <c r="B143" s="82"/>
      <c r="C143" s="156"/>
      <c r="D143" s="82"/>
      <c r="E143" s="160"/>
      <c r="F143" s="170" t="str">
        <f t="shared" si="6"/>
        <v/>
      </c>
      <c r="G143" s="171" t="str">
        <f t="shared" si="7"/>
        <v/>
      </c>
      <c r="H143" s="159" t="str">
        <f t="shared" si="8"/>
        <v/>
      </c>
      <c r="I143" s="84"/>
      <c r="J143" s="84"/>
      <c r="K143" s="85"/>
      <c r="T143" s="10"/>
      <c r="U143" s="10"/>
      <c r="V143" s="10"/>
    </row>
    <row r="144" spans="2:22" x14ac:dyDescent="0.35">
      <c r="B144" s="82"/>
      <c r="C144" s="156"/>
      <c r="D144" s="82"/>
      <c r="E144" s="160"/>
      <c r="F144" s="170" t="str">
        <f t="shared" si="6"/>
        <v/>
      </c>
      <c r="G144" s="171" t="str">
        <f t="shared" si="7"/>
        <v/>
      </c>
      <c r="H144" s="159" t="str">
        <f t="shared" si="8"/>
        <v/>
      </c>
      <c r="I144" s="84"/>
      <c r="J144" s="84"/>
      <c r="K144" s="85"/>
      <c r="T144" s="10"/>
      <c r="U144" s="10"/>
      <c r="V144" s="10"/>
    </row>
    <row r="145" spans="2:22" x14ac:dyDescent="0.35">
      <c r="B145" s="82"/>
      <c r="C145" s="156"/>
      <c r="D145" s="82"/>
      <c r="E145" s="160"/>
      <c r="F145" s="170" t="str">
        <f t="shared" si="6"/>
        <v/>
      </c>
      <c r="G145" s="171" t="str">
        <f t="shared" si="7"/>
        <v/>
      </c>
      <c r="H145" s="159" t="str">
        <f t="shared" si="8"/>
        <v/>
      </c>
      <c r="I145" s="84"/>
      <c r="J145" s="84"/>
      <c r="K145" s="85"/>
      <c r="T145" s="10"/>
      <c r="U145" s="10"/>
      <c r="V145" s="10"/>
    </row>
    <row r="146" spans="2:22" x14ac:dyDescent="0.35">
      <c r="B146" s="82"/>
      <c r="C146" s="156"/>
      <c r="D146" s="82"/>
      <c r="E146" s="160"/>
      <c r="F146" s="170" t="str">
        <f t="shared" si="6"/>
        <v/>
      </c>
      <c r="G146" s="171" t="str">
        <f t="shared" si="7"/>
        <v/>
      </c>
      <c r="H146" s="159" t="str">
        <f t="shared" si="8"/>
        <v/>
      </c>
      <c r="I146" s="84"/>
      <c r="J146" s="84"/>
      <c r="K146" s="85"/>
      <c r="T146" s="10"/>
      <c r="U146" s="10"/>
      <c r="V146" s="10"/>
    </row>
    <row r="147" spans="2:22" x14ac:dyDescent="0.35">
      <c r="B147" s="82"/>
      <c r="C147" s="156"/>
      <c r="D147" s="82"/>
      <c r="E147" s="160"/>
      <c r="F147" s="170" t="str">
        <f t="shared" si="6"/>
        <v/>
      </c>
      <c r="G147" s="171" t="str">
        <f t="shared" si="7"/>
        <v/>
      </c>
      <c r="H147" s="159" t="str">
        <f t="shared" si="8"/>
        <v/>
      </c>
      <c r="I147" s="84"/>
      <c r="J147" s="84"/>
      <c r="K147" s="85"/>
      <c r="T147" s="10"/>
      <c r="U147" s="10"/>
      <c r="V147" s="10"/>
    </row>
    <row r="148" spans="2:22" x14ac:dyDescent="0.35">
      <c r="B148" s="82"/>
      <c r="C148" s="156"/>
      <c r="D148" s="82"/>
      <c r="E148" s="160"/>
      <c r="F148" s="170" t="str">
        <f t="shared" si="6"/>
        <v/>
      </c>
      <c r="G148" s="171" t="str">
        <f t="shared" si="7"/>
        <v/>
      </c>
      <c r="H148" s="159" t="str">
        <f t="shared" si="8"/>
        <v/>
      </c>
      <c r="I148" s="84"/>
      <c r="J148" s="84"/>
      <c r="K148" s="85"/>
      <c r="T148" s="10"/>
      <c r="U148" s="10"/>
      <c r="V148" s="10"/>
    </row>
    <row r="149" spans="2:22" x14ac:dyDescent="0.35">
      <c r="B149" s="82"/>
      <c r="C149" s="156"/>
      <c r="D149" s="82"/>
      <c r="E149" s="160"/>
      <c r="F149" s="170" t="str">
        <f t="shared" si="6"/>
        <v/>
      </c>
      <c r="G149" s="171" t="str">
        <f t="shared" si="7"/>
        <v/>
      </c>
      <c r="H149" s="159" t="str">
        <f t="shared" si="8"/>
        <v/>
      </c>
      <c r="I149" s="84"/>
      <c r="J149" s="84"/>
      <c r="K149" s="85"/>
      <c r="T149" s="10"/>
      <c r="U149" s="10"/>
      <c r="V149" s="10"/>
    </row>
    <row r="150" spans="2:22" x14ac:dyDescent="0.35">
      <c r="B150" s="82"/>
      <c r="C150" s="156"/>
      <c r="D150" s="82"/>
      <c r="E150" s="160"/>
      <c r="F150" s="170" t="str">
        <f t="shared" si="6"/>
        <v/>
      </c>
      <c r="G150" s="171" t="str">
        <f t="shared" si="7"/>
        <v/>
      </c>
      <c r="H150" s="159" t="str">
        <f t="shared" si="8"/>
        <v/>
      </c>
      <c r="I150" s="84"/>
      <c r="J150" s="84"/>
      <c r="K150" s="85"/>
      <c r="T150" s="10"/>
      <c r="U150" s="10"/>
      <c r="V150" s="10"/>
    </row>
    <row r="151" spans="2:22" x14ac:dyDescent="0.35">
      <c r="B151" s="82"/>
      <c r="C151" s="156"/>
      <c r="D151" s="82"/>
      <c r="E151" s="160"/>
      <c r="F151" s="170" t="str">
        <f t="shared" si="6"/>
        <v/>
      </c>
      <c r="G151" s="171" t="str">
        <f t="shared" si="7"/>
        <v/>
      </c>
      <c r="H151" s="159" t="str">
        <f t="shared" si="8"/>
        <v/>
      </c>
      <c r="I151" s="84"/>
      <c r="J151" s="84"/>
      <c r="K151" s="85"/>
      <c r="T151" s="10"/>
      <c r="U151" s="10"/>
      <c r="V151" s="10"/>
    </row>
    <row r="152" spans="2:22" x14ac:dyDescent="0.35">
      <c r="B152" s="82"/>
      <c r="C152" s="156"/>
      <c r="D152" s="82"/>
      <c r="E152" s="160"/>
      <c r="F152" s="170" t="str">
        <f t="shared" si="6"/>
        <v/>
      </c>
      <c r="G152" s="171" t="str">
        <f t="shared" si="7"/>
        <v/>
      </c>
      <c r="H152" s="159" t="str">
        <f t="shared" si="8"/>
        <v/>
      </c>
      <c r="I152" s="84"/>
      <c r="J152" s="84"/>
      <c r="K152" s="85"/>
      <c r="T152" s="10"/>
      <c r="U152" s="10"/>
      <c r="V152" s="10"/>
    </row>
    <row r="153" spans="2:22" x14ac:dyDescent="0.35">
      <c r="B153" s="82"/>
      <c r="C153" s="156"/>
      <c r="D153" s="82"/>
      <c r="E153" s="160"/>
      <c r="F153" s="170" t="str">
        <f t="shared" si="6"/>
        <v/>
      </c>
      <c r="G153" s="171" t="str">
        <f t="shared" si="7"/>
        <v/>
      </c>
      <c r="H153" s="159" t="str">
        <f t="shared" si="8"/>
        <v/>
      </c>
      <c r="I153" s="84"/>
      <c r="J153" s="84"/>
      <c r="K153" s="85"/>
      <c r="T153" s="10"/>
      <c r="U153" s="10"/>
      <c r="V153" s="10"/>
    </row>
    <row r="154" spans="2:22" x14ac:dyDescent="0.35">
      <c r="B154" s="82"/>
      <c r="C154" s="156"/>
      <c r="D154" s="82"/>
      <c r="E154" s="160"/>
      <c r="F154" s="170" t="str">
        <f t="shared" si="6"/>
        <v/>
      </c>
      <c r="G154" s="171" t="str">
        <f t="shared" si="7"/>
        <v/>
      </c>
      <c r="H154" s="159" t="str">
        <f t="shared" si="8"/>
        <v/>
      </c>
      <c r="I154" s="84"/>
      <c r="J154" s="84"/>
      <c r="K154" s="85"/>
      <c r="T154" s="10"/>
      <c r="U154" s="10"/>
      <c r="V154" s="10"/>
    </row>
    <row r="155" spans="2:22" x14ac:dyDescent="0.35">
      <c r="B155" s="82"/>
      <c r="C155" s="156"/>
      <c r="D155" s="82"/>
      <c r="E155" s="160"/>
      <c r="F155" s="170" t="str">
        <f t="shared" si="6"/>
        <v/>
      </c>
      <c r="G155" s="171" t="str">
        <f t="shared" si="7"/>
        <v/>
      </c>
      <c r="H155" s="159" t="str">
        <f t="shared" si="8"/>
        <v/>
      </c>
      <c r="I155" s="84"/>
      <c r="J155" s="84"/>
      <c r="K155" s="85"/>
      <c r="T155" s="10"/>
      <c r="U155" s="10"/>
      <c r="V155" s="10"/>
    </row>
    <row r="156" spans="2:22" x14ac:dyDescent="0.35">
      <c r="B156" s="82"/>
      <c r="C156" s="156"/>
      <c r="D156" s="82"/>
      <c r="E156" s="160"/>
      <c r="F156" s="170" t="str">
        <f t="shared" si="6"/>
        <v/>
      </c>
      <c r="G156" s="171" t="str">
        <f t="shared" si="7"/>
        <v/>
      </c>
      <c r="H156" s="159" t="str">
        <f t="shared" si="8"/>
        <v/>
      </c>
      <c r="I156" s="84"/>
      <c r="J156" s="84"/>
      <c r="K156" s="85"/>
      <c r="T156" s="10"/>
      <c r="U156" s="10"/>
      <c r="V156" s="10"/>
    </row>
    <row r="157" spans="2:22" x14ac:dyDescent="0.35">
      <c r="B157" s="82"/>
      <c r="C157" s="156"/>
      <c r="D157" s="82"/>
      <c r="E157" s="160"/>
      <c r="F157" s="170" t="str">
        <f t="shared" si="6"/>
        <v/>
      </c>
      <c r="G157" s="171" t="str">
        <f t="shared" si="7"/>
        <v/>
      </c>
      <c r="H157" s="159" t="str">
        <f t="shared" si="8"/>
        <v/>
      </c>
      <c r="I157" s="84"/>
      <c r="J157" s="84"/>
      <c r="K157" s="85"/>
      <c r="T157" s="10"/>
      <c r="U157" s="10"/>
      <c r="V157" s="10"/>
    </row>
    <row r="158" spans="2:22" x14ac:dyDescent="0.35">
      <c r="B158" s="82"/>
      <c r="C158" s="156"/>
      <c r="D158" s="82"/>
      <c r="E158" s="160"/>
      <c r="F158" s="170" t="str">
        <f t="shared" si="6"/>
        <v/>
      </c>
      <c r="G158" s="171" t="str">
        <f t="shared" si="7"/>
        <v/>
      </c>
      <c r="H158" s="159" t="str">
        <f t="shared" si="8"/>
        <v/>
      </c>
      <c r="I158" s="84"/>
      <c r="J158" s="84"/>
      <c r="K158" s="85"/>
      <c r="T158" s="10"/>
      <c r="U158" s="10"/>
      <c r="V158" s="10"/>
    </row>
    <row r="159" spans="2:22" x14ac:dyDescent="0.35">
      <c r="B159" s="82"/>
      <c r="C159" s="156"/>
      <c r="D159" s="82"/>
      <c r="E159" s="160"/>
      <c r="F159" s="170" t="str">
        <f t="shared" si="6"/>
        <v/>
      </c>
      <c r="G159" s="171" t="str">
        <f t="shared" si="7"/>
        <v/>
      </c>
      <c r="H159" s="159" t="str">
        <f t="shared" si="8"/>
        <v/>
      </c>
      <c r="I159" s="84"/>
      <c r="J159" s="84"/>
      <c r="K159" s="85"/>
      <c r="T159" s="10"/>
      <c r="U159" s="10"/>
      <c r="V159" s="10"/>
    </row>
    <row r="160" spans="2:22" x14ac:dyDescent="0.35">
      <c r="B160" s="82"/>
      <c r="C160" s="156"/>
      <c r="D160" s="82"/>
      <c r="E160" s="160"/>
      <c r="F160" s="170" t="str">
        <f t="shared" si="6"/>
        <v/>
      </c>
      <c r="G160" s="171" t="str">
        <f t="shared" si="7"/>
        <v/>
      </c>
      <c r="H160" s="159" t="str">
        <f t="shared" si="8"/>
        <v/>
      </c>
      <c r="I160" s="84"/>
      <c r="J160" s="84"/>
      <c r="K160" s="85"/>
      <c r="T160" s="10"/>
      <c r="U160" s="10"/>
      <c r="V160" s="10"/>
    </row>
    <row r="161" spans="2:22" x14ac:dyDescent="0.35">
      <c r="B161" s="82"/>
      <c r="C161" s="156"/>
      <c r="D161" s="82"/>
      <c r="E161" s="160"/>
      <c r="F161" s="170" t="str">
        <f t="shared" si="6"/>
        <v/>
      </c>
      <c r="G161" s="171" t="str">
        <f t="shared" si="7"/>
        <v/>
      </c>
      <c r="H161" s="159" t="str">
        <f t="shared" si="8"/>
        <v/>
      </c>
      <c r="I161" s="84"/>
      <c r="J161" s="84"/>
      <c r="K161" s="85"/>
      <c r="T161" s="10"/>
      <c r="U161" s="10"/>
      <c r="V161" s="10"/>
    </row>
    <row r="162" spans="2:22" x14ac:dyDescent="0.35">
      <c r="B162" s="82"/>
      <c r="C162" s="156"/>
      <c r="D162" s="82"/>
      <c r="E162" s="160"/>
      <c r="F162" s="170" t="str">
        <f t="shared" si="6"/>
        <v/>
      </c>
      <c r="G162" s="171" t="str">
        <f t="shared" si="7"/>
        <v/>
      </c>
      <c r="H162" s="159" t="str">
        <f t="shared" si="8"/>
        <v/>
      </c>
      <c r="I162" s="84"/>
      <c r="J162" s="84"/>
      <c r="K162" s="85"/>
      <c r="T162" s="10"/>
      <c r="U162" s="10"/>
      <c r="V162" s="10"/>
    </row>
    <row r="163" spans="2:22" x14ac:dyDescent="0.35">
      <c r="B163" s="82"/>
      <c r="C163" s="156"/>
      <c r="D163" s="82"/>
      <c r="E163" s="160"/>
      <c r="F163" s="170" t="str">
        <f t="shared" si="6"/>
        <v/>
      </c>
      <c r="G163" s="171" t="str">
        <f t="shared" si="7"/>
        <v/>
      </c>
      <c r="H163" s="159" t="str">
        <f t="shared" si="8"/>
        <v/>
      </c>
      <c r="I163" s="84"/>
      <c r="J163" s="84"/>
      <c r="K163" s="85"/>
      <c r="T163" s="10"/>
      <c r="U163" s="10"/>
      <c r="V163" s="10"/>
    </row>
    <row r="164" spans="2:22" x14ac:dyDescent="0.35">
      <c r="B164" s="82"/>
      <c r="C164" s="156"/>
      <c r="D164" s="82"/>
      <c r="E164" s="160"/>
      <c r="F164" s="170" t="str">
        <f t="shared" si="6"/>
        <v/>
      </c>
      <c r="G164" s="171" t="str">
        <f t="shared" si="7"/>
        <v/>
      </c>
      <c r="H164" s="159" t="str">
        <f t="shared" si="8"/>
        <v/>
      </c>
      <c r="I164" s="84"/>
      <c r="J164" s="84"/>
      <c r="K164" s="85"/>
      <c r="T164" s="10"/>
      <c r="U164" s="10"/>
      <c r="V164" s="10"/>
    </row>
    <row r="165" spans="2:22" x14ac:dyDescent="0.35">
      <c r="B165" s="82"/>
      <c r="C165" s="156"/>
      <c r="D165" s="82"/>
      <c r="E165" s="160"/>
      <c r="F165" s="170" t="str">
        <f t="shared" si="6"/>
        <v/>
      </c>
      <c r="G165" s="171" t="str">
        <f t="shared" si="7"/>
        <v/>
      </c>
      <c r="H165" s="159" t="str">
        <f t="shared" si="8"/>
        <v/>
      </c>
      <c r="I165" s="84"/>
      <c r="J165" s="84"/>
      <c r="K165" s="85"/>
      <c r="T165" s="10"/>
      <c r="U165" s="10"/>
      <c r="V165" s="10"/>
    </row>
    <row r="166" spans="2:22" x14ac:dyDescent="0.35">
      <c r="B166" s="82"/>
      <c r="C166" s="156"/>
      <c r="D166" s="82"/>
      <c r="E166" s="160"/>
      <c r="F166" s="170" t="str">
        <f t="shared" si="6"/>
        <v/>
      </c>
      <c r="G166" s="171" t="str">
        <f t="shared" si="7"/>
        <v/>
      </c>
      <c r="H166" s="159" t="str">
        <f t="shared" si="8"/>
        <v/>
      </c>
      <c r="I166" s="84"/>
      <c r="J166" s="84"/>
      <c r="K166" s="85"/>
      <c r="T166" s="10"/>
      <c r="U166" s="10"/>
      <c r="V166" s="10"/>
    </row>
    <row r="167" spans="2:22" x14ac:dyDescent="0.35">
      <c r="B167" s="82"/>
      <c r="C167" s="156"/>
      <c r="D167" s="82"/>
      <c r="E167" s="160"/>
      <c r="F167" s="170" t="str">
        <f t="shared" si="6"/>
        <v/>
      </c>
      <c r="G167" s="171" t="str">
        <f t="shared" si="7"/>
        <v/>
      </c>
      <c r="H167" s="159" t="str">
        <f t="shared" si="8"/>
        <v/>
      </c>
      <c r="I167" s="84"/>
      <c r="J167" s="84"/>
      <c r="K167" s="85"/>
      <c r="T167" s="10"/>
      <c r="U167" s="10"/>
      <c r="V167" s="10"/>
    </row>
    <row r="168" spans="2:22" x14ac:dyDescent="0.35">
      <c r="B168" s="82"/>
      <c r="C168" s="156"/>
      <c r="D168" s="82"/>
      <c r="E168" s="160"/>
      <c r="F168" s="170" t="str">
        <f t="shared" si="6"/>
        <v/>
      </c>
      <c r="G168" s="171" t="str">
        <f t="shared" si="7"/>
        <v/>
      </c>
      <c r="H168" s="159" t="str">
        <f t="shared" si="8"/>
        <v/>
      </c>
      <c r="I168" s="84"/>
      <c r="J168" s="84"/>
      <c r="K168" s="85"/>
      <c r="T168" s="10"/>
      <c r="U168" s="10"/>
      <c r="V168" s="10"/>
    </row>
    <row r="169" spans="2:22" x14ac:dyDescent="0.35">
      <c r="B169" s="82"/>
      <c r="C169" s="156"/>
      <c r="D169" s="82"/>
      <c r="E169" s="160"/>
      <c r="F169" s="170" t="str">
        <f t="shared" si="6"/>
        <v/>
      </c>
      <c r="G169" s="171" t="str">
        <f t="shared" si="7"/>
        <v/>
      </c>
      <c r="H169" s="159" t="str">
        <f t="shared" si="8"/>
        <v/>
      </c>
      <c r="I169" s="84"/>
      <c r="J169" s="84"/>
      <c r="K169" s="85"/>
      <c r="T169" s="10"/>
      <c r="U169" s="10"/>
      <c r="V169" s="10"/>
    </row>
    <row r="170" spans="2:22" x14ac:dyDescent="0.35">
      <c r="B170" s="82"/>
      <c r="C170" s="156"/>
      <c r="D170" s="82"/>
      <c r="E170" s="160"/>
      <c r="F170" s="170" t="str">
        <f t="shared" si="6"/>
        <v/>
      </c>
      <c r="G170" s="171" t="str">
        <f t="shared" si="7"/>
        <v/>
      </c>
      <c r="H170" s="159" t="str">
        <f t="shared" si="8"/>
        <v/>
      </c>
      <c r="I170" s="84"/>
      <c r="J170" s="84"/>
      <c r="K170" s="85"/>
      <c r="T170" s="10"/>
      <c r="U170" s="10"/>
      <c r="V170" s="10"/>
    </row>
    <row r="171" spans="2:22" x14ac:dyDescent="0.35">
      <c r="B171" s="82"/>
      <c r="C171" s="156"/>
      <c r="D171" s="82"/>
      <c r="E171" s="160"/>
      <c r="F171" s="170" t="str">
        <f t="shared" si="6"/>
        <v/>
      </c>
      <c r="G171" s="171" t="str">
        <f t="shared" si="7"/>
        <v/>
      </c>
      <c r="H171" s="159" t="str">
        <f t="shared" si="8"/>
        <v/>
      </c>
      <c r="I171" s="84"/>
      <c r="J171" s="84"/>
      <c r="K171" s="85"/>
      <c r="T171" s="10"/>
      <c r="U171" s="10"/>
      <c r="V171" s="10"/>
    </row>
    <row r="172" spans="2:22" x14ac:dyDescent="0.35">
      <c r="B172" s="82"/>
      <c r="C172" s="156"/>
      <c r="D172" s="82"/>
      <c r="E172" s="160"/>
      <c r="F172" s="170" t="str">
        <f t="shared" si="6"/>
        <v/>
      </c>
      <c r="G172" s="171" t="str">
        <f t="shared" si="7"/>
        <v/>
      </c>
      <c r="H172" s="159" t="str">
        <f t="shared" si="8"/>
        <v/>
      </c>
      <c r="I172" s="84"/>
      <c r="J172" s="84"/>
      <c r="K172" s="85"/>
      <c r="T172" s="10"/>
      <c r="U172" s="10"/>
      <c r="V172" s="10"/>
    </row>
    <row r="173" spans="2:22" x14ac:dyDescent="0.35">
      <c r="B173" s="82"/>
      <c r="C173" s="156"/>
      <c r="D173" s="82"/>
      <c r="E173" s="160"/>
      <c r="F173" s="170" t="str">
        <f t="shared" si="6"/>
        <v/>
      </c>
      <c r="G173" s="171" t="str">
        <f t="shared" si="7"/>
        <v/>
      </c>
      <c r="H173" s="159" t="str">
        <f t="shared" si="8"/>
        <v/>
      </c>
      <c r="I173" s="84"/>
      <c r="J173" s="84"/>
      <c r="K173" s="85"/>
      <c r="T173" s="10"/>
      <c r="U173" s="10"/>
      <c r="V173" s="10"/>
    </row>
    <row r="174" spans="2:22" x14ac:dyDescent="0.35">
      <c r="B174" s="82"/>
      <c r="C174" s="156"/>
      <c r="D174" s="82"/>
      <c r="E174" s="160"/>
      <c r="F174" s="170" t="str">
        <f t="shared" si="6"/>
        <v/>
      </c>
      <c r="G174" s="171" t="str">
        <f t="shared" si="7"/>
        <v/>
      </c>
      <c r="H174" s="159" t="str">
        <f t="shared" si="8"/>
        <v/>
      </c>
      <c r="I174" s="84"/>
      <c r="J174" s="84"/>
      <c r="K174" s="85"/>
      <c r="T174" s="10"/>
      <c r="U174" s="10"/>
      <c r="V174" s="10"/>
    </row>
    <row r="175" spans="2:22" x14ac:dyDescent="0.35">
      <c r="B175" s="82"/>
      <c r="C175" s="156"/>
      <c r="D175" s="82"/>
      <c r="E175" s="160"/>
      <c r="F175" s="170" t="str">
        <f t="shared" si="6"/>
        <v/>
      </c>
      <c r="G175" s="171" t="str">
        <f t="shared" si="7"/>
        <v/>
      </c>
      <c r="H175" s="159" t="str">
        <f t="shared" si="8"/>
        <v/>
      </c>
      <c r="I175" s="84"/>
      <c r="J175" s="84"/>
      <c r="K175" s="85"/>
      <c r="T175" s="10"/>
      <c r="U175" s="10"/>
      <c r="V175" s="10"/>
    </row>
    <row r="176" spans="2:22" x14ac:dyDescent="0.35">
      <c r="B176" s="82"/>
      <c r="C176" s="156"/>
      <c r="D176" s="82"/>
      <c r="E176" s="160"/>
      <c r="F176" s="170" t="str">
        <f t="shared" si="6"/>
        <v/>
      </c>
      <c r="G176" s="171" t="str">
        <f t="shared" si="7"/>
        <v/>
      </c>
      <c r="H176" s="159" t="str">
        <f t="shared" si="8"/>
        <v/>
      </c>
      <c r="I176" s="84"/>
      <c r="J176" s="84"/>
      <c r="K176" s="85"/>
      <c r="T176" s="10"/>
      <c r="U176" s="10"/>
      <c r="V176" s="10"/>
    </row>
    <row r="177" spans="2:22" x14ac:dyDescent="0.35">
      <c r="B177" s="82"/>
      <c r="C177" s="156"/>
      <c r="D177" s="82"/>
      <c r="E177" s="160"/>
      <c r="F177" s="170" t="str">
        <f t="shared" si="6"/>
        <v/>
      </c>
      <c r="G177" s="171" t="str">
        <f t="shared" si="7"/>
        <v/>
      </c>
      <c r="H177" s="159" t="str">
        <f t="shared" si="8"/>
        <v/>
      </c>
      <c r="I177" s="84"/>
      <c r="J177" s="84"/>
      <c r="K177" s="85"/>
      <c r="T177" s="10"/>
      <c r="U177" s="10"/>
      <c r="V177" s="10"/>
    </row>
    <row r="178" spans="2:22" x14ac:dyDescent="0.35">
      <c r="B178" s="82"/>
      <c r="C178" s="156"/>
      <c r="D178" s="82"/>
      <c r="E178" s="160"/>
      <c r="F178" s="170" t="str">
        <f t="shared" si="6"/>
        <v/>
      </c>
      <c r="G178" s="171" t="str">
        <f t="shared" si="7"/>
        <v/>
      </c>
      <c r="H178" s="159" t="str">
        <f t="shared" si="8"/>
        <v/>
      </c>
      <c r="I178" s="84"/>
      <c r="J178" s="84"/>
      <c r="K178" s="85"/>
      <c r="T178" s="10"/>
      <c r="U178" s="10"/>
      <c r="V178" s="10"/>
    </row>
    <row r="179" spans="2:22" x14ac:dyDescent="0.35">
      <c r="B179" s="82"/>
      <c r="C179" s="156"/>
      <c r="D179" s="82"/>
      <c r="E179" s="160"/>
      <c r="F179" s="170" t="str">
        <f t="shared" si="6"/>
        <v/>
      </c>
      <c r="G179" s="171" t="str">
        <f t="shared" si="7"/>
        <v/>
      </c>
      <c r="H179" s="159" t="str">
        <f t="shared" si="8"/>
        <v/>
      </c>
      <c r="I179" s="84"/>
      <c r="J179" s="84"/>
      <c r="K179" s="85"/>
      <c r="T179" s="10"/>
      <c r="U179" s="10"/>
      <c r="V179" s="10"/>
    </row>
    <row r="180" spans="2:22" x14ac:dyDescent="0.35">
      <c r="B180" s="82"/>
      <c r="C180" s="156"/>
      <c r="D180" s="82"/>
      <c r="E180" s="160"/>
      <c r="F180" s="170" t="str">
        <f t="shared" si="6"/>
        <v/>
      </c>
      <c r="G180" s="171" t="str">
        <f t="shared" si="7"/>
        <v/>
      </c>
      <c r="H180" s="159" t="str">
        <f t="shared" si="8"/>
        <v/>
      </c>
      <c r="I180" s="84"/>
      <c r="J180" s="84"/>
      <c r="K180" s="85"/>
      <c r="T180" s="10"/>
      <c r="U180" s="10"/>
      <c r="V180" s="10"/>
    </row>
    <row r="181" spans="2:22" x14ac:dyDescent="0.35">
      <c r="B181" s="82"/>
      <c r="C181" s="156"/>
      <c r="D181" s="82"/>
      <c r="E181" s="160"/>
      <c r="F181" s="170" t="str">
        <f t="shared" si="6"/>
        <v/>
      </c>
      <c r="G181" s="171" t="str">
        <f t="shared" si="7"/>
        <v/>
      </c>
      <c r="H181" s="159" t="str">
        <f t="shared" si="8"/>
        <v/>
      </c>
      <c r="I181" s="84"/>
      <c r="J181" s="84"/>
      <c r="K181" s="85"/>
      <c r="T181" s="10"/>
      <c r="U181" s="10"/>
      <c r="V181" s="10"/>
    </row>
    <row r="182" spans="2:22" x14ac:dyDescent="0.35">
      <c r="B182" s="82"/>
      <c r="C182" s="156"/>
      <c r="D182" s="82"/>
      <c r="E182" s="160"/>
      <c r="F182" s="170" t="str">
        <f t="shared" si="6"/>
        <v/>
      </c>
      <c r="G182" s="171" t="str">
        <f t="shared" si="7"/>
        <v/>
      </c>
      <c r="H182" s="159" t="str">
        <f t="shared" si="8"/>
        <v/>
      </c>
      <c r="I182" s="84"/>
      <c r="J182" s="84"/>
      <c r="K182" s="85"/>
      <c r="T182" s="10"/>
      <c r="U182" s="10"/>
      <c r="V182" s="10"/>
    </row>
    <row r="183" spans="2:22" x14ac:dyDescent="0.35">
      <c r="B183" s="82"/>
      <c r="C183" s="156"/>
      <c r="D183" s="82"/>
      <c r="E183" s="160"/>
      <c r="F183" s="170" t="str">
        <f t="shared" si="6"/>
        <v/>
      </c>
      <c r="G183" s="171" t="str">
        <f t="shared" si="7"/>
        <v/>
      </c>
      <c r="H183" s="159" t="str">
        <f t="shared" si="8"/>
        <v/>
      </c>
      <c r="I183" s="84"/>
      <c r="J183" s="84"/>
      <c r="K183" s="85"/>
      <c r="T183" s="10"/>
      <c r="U183" s="10"/>
      <c r="V183" s="10"/>
    </row>
    <row r="184" spans="2:22" x14ac:dyDescent="0.35">
      <c r="B184" s="82"/>
      <c r="C184" s="156"/>
      <c r="D184" s="82"/>
      <c r="E184" s="160"/>
      <c r="F184" s="170" t="str">
        <f t="shared" si="6"/>
        <v/>
      </c>
      <c r="G184" s="171" t="str">
        <f t="shared" si="7"/>
        <v/>
      </c>
      <c r="H184" s="159" t="str">
        <f t="shared" si="8"/>
        <v/>
      </c>
      <c r="I184" s="84"/>
      <c r="J184" s="84"/>
      <c r="K184" s="85"/>
      <c r="T184" s="10"/>
      <c r="U184" s="10"/>
      <c r="V184" s="10"/>
    </row>
    <row r="185" spans="2:22" x14ac:dyDescent="0.35">
      <c r="B185" s="82"/>
      <c r="C185" s="156"/>
      <c r="D185" s="82"/>
      <c r="E185" s="160"/>
      <c r="F185" s="170" t="str">
        <f t="shared" si="6"/>
        <v/>
      </c>
      <c r="G185" s="171" t="str">
        <f t="shared" si="7"/>
        <v/>
      </c>
      <c r="H185" s="159" t="str">
        <f t="shared" si="8"/>
        <v/>
      </c>
      <c r="I185" s="84"/>
      <c r="J185" s="84"/>
      <c r="K185" s="85"/>
      <c r="T185" s="10"/>
      <c r="U185" s="10"/>
      <c r="V185" s="10"/>
    </row>
    <row r="186" spans="2:22" x14ac:dyDescent="0.35">
      <c r="B186" s="82"/>
      <c r="C186" s="156"/>
      <c r="D186" s="82"/>
      <c r="E186" s="160"/>
      <c r="F186" s="170" t="str">
        <f t="shared" si="6"/>
        <v/>
      </c>
      <c r="G186" s="171" t="str">
        <f t="shared" si="7"/>
        <v/>
      </c>
      <c r="H186" s="159" t="str">
        <f t="shared" si="8"/>
        <v/>
      </c>
      <c r="I186" s="84"/>
      <c r="J186" s="84"/>
      <c r="K186" s="85"/>
      <c r="T186" s="10"/>
      <c r="U186" s="10"/>
      <c r="V186" s="10"/>
    </row>
    <row r="187" spans="2:22" x14ac:dyDescent="0.35">
      <c r="B187" s="82"/>
      <c r="C187" s="156"/>
      <c r="D187" s="82"/>
      <c r="E187" s="160"/>
      <c r="F187" s="170" t="str">
        <f t="shared" si="6"/>
        <v/>
      </c>
      <c r="G187" s="171" t="str">
        <f t="shared" si="7"/>
        <v/>
      </c>
      <c r="H187" s="159" t="str">
        <f t="shared" si="8"/>
        <v/>
      </c>
      <c r="I187" s="84"/>
      <c r="J187" s="84"/>
      <c r="K187" s="85"/>
      <c r="T187" s="10"/>
      <c r="U187" s="10"/>
      <c r="V187" s="10"/>
    </row>
    <row r="188" spans="2:22" x14ac:dyDescent="0.35">
      <c r="B188" s="82"/>
      <c r="C188" s="156"/>
      <c r="D188" s="82"/>
      <c r="E188" s="160"/>
      <c r="F188" s="170" t="str">
        <f t="shared" si="6"/>
        <v/>
      </c>
      <c r="G188" s="171" t="str">
        <f t="shared" si="7"/>
        <v/>
      </c>
      <c r="H188" s="159" t="str">
        <f t="shared" si="8"/>
        <v/>
      </c>
      <c r="I188" s="84"/>
      <c r="J188" s="84"/>
      <c r="K188" s="85"/>
      <c r="T188" s="10"/>
      <c r="U188" s="10"/>
      <c r="V188" s="10"/>
    </row>
    <row r="189" spans="2:22" x14ac:dyDescent="0.35">
      <c r="B189" s="82"/>
      <c r="C189" s="156"/>
      <c r="D189" s="82"/>
      <c r="E189" s="160"/>
      <c r="F189" s="170" t="str">
        <f t="shared" si="6"/>
        <v/>
      </c>
      <c r="G189" s="171" t="str">
        <f t="shared" si="7"/>
        <v/>
      </c>
      <c r="H189" s="159" t="str">
        <f t="shared" si="8"/>
        <v/>
      </c>
      <c r="I189" s="84"/>
      <c r="J189" s="84"/>
      <c r="K189" s="85"/>
      <c r="T189" s="10"/>
      <c r="U189" s="10"/>
      <c r="V189" s="10"/>
    </row>
    <row r="190" spans="2:22" x14ac:dyDescent="0.35">
      <c r="B190" s="82"/>
      <c r="C190" s="156"/>
      <c r="D190" s="82"/>
      <c r="E190" s="160"/>
      <c r="F190" s="170" t="str">
        <f t="shared" si="6"/>
        <v/>
      </c>
      <c r="G190" s="171" t="str">
        <f t="shared" si="7"/>
        <v/>
      </c>
      <c r="H190" s="159" t="str">
        <f t="shared" si="8"/>
        <v/>
      </c>
      <c r="I190" s="84"/>
      <c r="J190" s="84"/>
      <c r="K190" s="85"/>
      <c r="T190" s="10"/>
      <c r="U190" s="10"/>
      <c r="V190" s="10"/>
    </row>
    <row r="191" spans="2:22" x14ac:dyDescent="0.35">
      <c r="B191" s="82"/>
      <c r="C191" s="156"/>
      <c r="D191" s="82"/>
      <c r="E191" s="160"/>
      <c r="F191" s="170" t="str">
        <f t="shared" si="6"/>
        <v/>
      </c>
      <c r="G191" s="171" t="str">
        <f t="shared" si="7"/>
        <v/>
      </c>
      <c r="H191" s="159" t="str">
        <f t="shared" si="8"/>
        <v/>
      </c>
      <c r="I191" s="84"/>
      <c r="J191" s="84"/>
      <c r="K191" s="85"/>
      <c r="T191" s="10"/>
      <c r="U191" s="10"/>
      <c r="V191" s="10"/>
    </row>
    <row r="192" spans="2:22" x14ac:dyDescent="0.35">
      <c r="B192" s="82"/>
      <c r="C192" s="156"/>
      <c r="D192" s="82"/>
      <c r="E192" s="160"/>
      <c r="F192" s="170" t="str">
        <f t="shared" si="6"/>
        <v/>
      </c>
      <c r="G192" s="171" t="str">
        <f t="shared" si="7"/>
        <v/>
      </c>
      <c r="H192" s="159" t="str">
        <f t="shared" si="8"/>
        <v/>
      </c>
      <c r="I192" s="84"/>
      <c r="J192" s="84"/>
      <c r="K192" s="85"/>
      <c r="T192" s="10"/>
      <c r="U192" s="10"/>
      <c r="V192" s="10"/>
    </row>
    <row r="193" spans="1:24" x14ac:dyDescent="0.35">
      <c r="B193" s="82"/>
      <c r="C193" s="156"/>
      <c r="D193" s="82"/>
      <c r="E193" s="160"/>
      <c r="F193" s="170" t="str">
        <f t="shared" si="6"/>
        <v/>
      </c>
      <c r="G193" s="171" t="str">
        <f t="shared" si="7"/>
        <v/>
      </c>
      <c r="H193" s="159" t="str">
        <f t="shared" si="8"/>
        <v/>
      </c>
      <c r="I193" s="84"/>
      <c r="J193" s="84"/>
      <c r="K193" s="85"/>
      <c r="T193" s="10"/>
      <c r="U193" s="10"/>
      <c r="V193" s="10"/>
    </row>
    <row r="194" spans="1:24" x14ac:dyDescent="0.35">
      <c r="B194" s="82"/>
      <c r="C194" s="156"/>
      <c r="D194" s="82"/>
      <c r="E194" s="160"/>
      <c r="F194" s="170" t="str">
        <f t="shared" si="6"/>
        <v/>
      </c>
      <c r="G194" s="171" t="str">
        <f t="shared" si="7"/>
        <v/>
      </c>
      <c r="H194" s="159" t="str">
        <f t="shared" si="8"/>
        <v/>
      </c>
      <c r="I194" s="84"/>
      <c r="J194" s="84"/>
      <c r="K194" s="85"/>
      <c r="T194" s="10"/>
      <c r="U194" s="10"/>
      <c r="V194" s="10"/>
    </row>
    <row r="195" spans="1:24" x14ac:dyDescent="0.35">
      <c r="B195" s="82"/>
      <c r="C195" s="156"/>
      <c r="D195" s="82"/>
      <c r="E195" s="160"/>
      <c r="F195" s="170" t="str">
        <f t="shared" si="6"/>
        <v/>
      </c>
      <c r="G195" s="171" t="str">
        <f t="shared" si="7"/>
        <v/>
      </c>
      <c r="H195" s="159" t="str">
        <f t="shared" si="8"/>
        <v/>
      </c>
      <c r="I195" s="84"/>
      <c r="J195" s="84"/>
      <c r="K195" s="85"/>
      <c r="T195" s="10"/>
      <c r="U195" s="10"/>
      <c r="V195" s="10"/>
    </row>
    <row r="196" spans="1:24" x14ac:dyDescent="0.35">
      <c r="B196" s="82"/>
      <c r="C196" s="156"/>
      <c r="D196" s="82"/>
      <c r="E196" s="160"/>
      <c r="F196" s="170" t="str">
        <f t="shared" si="6"/>
        <v/>
      </c>
      <c r="G196" s="171" t="str">
        <f t="shared" si="7"/>
        <v/>
      </c>
      <c r="H196" s="159" t="str">
        <f t="shared" si="8"/>
        <v/>
      </c>
      <c r="I196" s="84"/>
      <c r="J196" s="84"/>
      <c r="K196" s="85"/>
      <c r="T196" s="10"/>
      <c r="U196" s="10"/>
      <c r="V196" s="10"/>
    </row>
    <row r="197" spans="1:24" x14ac:dyDescent="0.35">
      <c r="B197" s="82"/>
      <c r="C197" s="156"/>
      <c r="D197" s="82"/>
      <c r="E197" s="160"/>
      <c r="F197" s="170" t="str">
        <f t="shared" si="6"/>
        <v/>
      </c>
      <c r="G197" s="171" t="str">
        <f t="shared" si="7"/>
        <v/>
      </c>
      <c r="H197" s="159" t="str">
        <f t="shared" si="8"/>
        <v/>
      </c>
      <c r="I197" s="84"/>
      <c r="J197" s="84"/>
      <c r="K197" s="85"/>
      <c r="T197" s="10"/>
      <c r="U197" s="10"/>
      <c r="V197" s="10"/>
    </row>
    <row r="198" spans="1:24" x14ac:dyDescent="0.35">
      <c r="B198" s="82"/>
      <c r="C198" s="156"/>
      <c r="D198" s="82"/>
      <c r="E198" s="160"/>
      <c r="F198" s="170" t="str">
        <f t="shared" si="6"/>
        <v/>
      </c>
      <c r="G198" s="171" t="str">
        <f t="shared" si="7"/>
        <v/>
      </c>
      <c r="H198" s="159" t="str">
        <f t="shared" si="8"/>
        <v/>
      </c>
      <c r="I198" s="84"/>
      <c r="J198" s="84"/>
      <c r="K198" s="85"/>
      <c r="T198" s="10"/>
      <c r="U198" s="10"/>
      <c r="V198" s="10"/>
    </row>
    <row r="199" spans="1:24" x14ac:dyDescent="0.35">
      <c r="B199" s="82"/>
      <c r="C199" s="156"/>
      <c r="D199" s="82"/>
      <c r="E199" s="160"/>
      <c r="F199" s="170" t="str">
        <f t="shared" si="6"/>
        <v/>
      </c>
      <c r="G199" s="171" t="str">
        <f t="shared" si="7"/>
        <v/>
      </c>
      <c r="H199" s="159" t="str">
        <f t="shared" si="8"/>
        <v/>
      </c>
      <c r="I199" s="84"/>
      <c r="J199" s="84"/>
      <c r="K199" s="85"/>
      <c r="T199" s="10"/>
      <c r="U199" s="10"/>
      <c r="V199" s="10"/>
    </row>
    <row r="200" spans="1:24" x14ac:dyDescent="0.35">
      <c r="B200" s="82"/>
      <c r="C200" s="156"/>
      <c r="D200" s="82"/>
      <c r="E200" s="160"/>
      <c r="F200" s="170" t="str">
        <f t="shared" si="6"/>
        <v/>
      </c>
      <c r="G200" s="171" t="str">
        <f t="shared" si="7"/>
        <v/>
      </c>
      <c r="H200" s="159" t="str">
        <f t="shared" si="8"/>
        <v/>
      </c>
      <c r="I200" s="84"/>
      <c r="J200" s="84"/>
      <c r="K200" s="85"/>
      <c r="T200" s="10"/>
      <c r="U200" s="10"/>
      <c r="V200" s="10"/>
    </row>
    <row r="201" spans="1:24" x14ac:dyDescent="0.35">
      <c r="B201" s="82"/>
      <c r="C201" s="156"/>
      <c r="D201" s="82"/>
      <c r="E201" s="160"/>
      <c r="F201" s="170" t="str">
        <f t="shared" si="6"/>
        <v/>
      </c>
      <c r="G201" s="171" t="str">
        <f t="shared" si="7"/>
        <v/>
      </c>
      <c r="H201" s="159" t="str">
        <f t="shared" si="8"/>
        <v/>
      </c>
      <c r="I201" s="84"/>
      <c r="J201" s="84"/>
      <c r="K201" s="85"/>
      <c r="T201" s="10"/>
      <c r="U201" s="10"/>
      <c r="V201" s="10"/>
    </row>
    <row r="202" spans="1:24" x14ac:dyDescent="0.35">
      <c r="B202" s="82"/>
      <c r="C202" s="156"/>
      <c r="D202" s="82"/>
      <c r="E202" s="160"/>
      <c r="F202" s="170" t="str">
        <f t="shared" si="6"/>
        <v/>
      </c>
      <c r="G202" s="171" t="str">
        <f t="shared" si="7"/>
        <v/>
      </c>
      <c r="H202" s="159" t="str">
        <f t="shared" si="8"/>
        <v/>
      </c>
      <c r="I202" s="84"/>
      <c r="J202" s="84"/>
      <c r="K202" s="85"/>
      <c r="T202" s="10"/>
      <c r="U202" s="10"/>
      <c r="V202" s="10"/>
    </row>
    <row r="203" spans="1:24" x14ac:dyDescent="0.35">
      <c r="B203" s="82"/>
      <c r="C203" s="156"/>
      <c r="D203" s="82"/>
      <c r="E203" s="160"/>
      <c r="F203" s="170" t="str">
        <f t="shared" ref="F203:F204" si="9">IF(D203="","",(D203/2.471))</f>
        <v/>
      </c>
      <c r="G203" s="171" t="str">
        <f t="shared" ref="G203:G204" si="10">IF(E203="","",(E203/2.471))</f>
        <v/>
      </c>
      <c r="H203" s="159" t="str">
        <f t="shared" ref="H203:H204" si="11">IFERROR(G203/F203,"")</f>
        <v/>
      </c>
      <c r="I203" s="84"/>
      <c r="J203" s="84"/>
      <c r="K203" s="85"/>
      <c r="T203" s="10"/>
      <c r="U203" s="10"/>
      <c r="V203" s="10"/>
    </row>
    <row r="204" spans="1:24" s="11" customFormat="1" ht="16" thickBot="1" x14ac:dyDescent="0.4">
      <c r="A204" s="42"/>
      <c r="B204" s="83"/>
      <c r="C204" s="157"/>
      <c r="D204" s="83"/>
      <c r="E204" s="161"/>
      <c r="F204" s="172" t="str">
        <f t="shared" si="9"/>
        <v/>
      </c>
      <c r="G204" s="173" t="str">
        <f t="shared" si="10"/>
        <v/>
      </c>
      <c r="H204" s="168" t="str">
        <f t="shared" si="11"/>
        <v/>
      </c>
      <c r="I204" s="86"/>
      <c r="J204" s="86"/>
      <c r="K204" s="87"/>
      <c r="L204" s="42"/>
      <c r="M204" s="44"/>
      <c r="N204" s="44"/>
      <c r="O204" s="44"/>
      <c r="P204" s="44"/>
      <c r="Q204" s="44"/>
      <c r="R204" s="44"/>
      <c r="S204" s="48"/>
    </row>
    <row r="205" spans="1:24" s="42" customFormat="1" ht="16" thickTop="1" x14ac:dyDescent="0.35">
      <c r="M205" s="44"/>
      <c r="N205" s="44"/>
      <c r="O205" s="44"/>
      <c r="P205" s="44"/>
      <c r="Q205" s="44"/>
      <c r="R205" s="44"/>
      <c r="S205" s="48"/>
    </row>
    <row r="206" spans="1:24" s="11" customFormat="1" hidden="1" x14ac:dyDescent="0.35">
      <c r="A206" s="42"/>
      <c r="L206" s="42"/>
      <c r="M206" s="44"/>
      <c r="N206" s="44"/>
      <c r="O206" s="44"/>
      <c r="P206" s="44"/>
      <c r="Q206" s="44"/>
      <c r="R206" s="44"/>
      <c r="S206" s="48"/>
    </row>
    <row r="207" spans="1:24" hidden="1" x14ac:dyDescent="0.35">
      <c r="B207" s="14"/>
      <c r="C207" s="14"/>
      <c r="D207" s="14"/>
      <c r="E207" s="14"/>
      <c r="F207" s="14"/>
      <c r="G207" s="14"/>
      <c r="H207" s="14"/>
      <c r="I207" s="14"/>
      <c r="J207" s="14"/>
      <c r="K207" s="14"/>
      <c r="L207" s="42"/>
      <c r="S207" s="48"/>
      <c r="T207" s="14"/>
      <c r="U207" s="14"/>
      <c r="V207" s="11"/>
      <c r="W207" s="11"/>
      <c r="X207" s="11"/>
    </row>
    <row r="208" spans="1:24" hidden="1" x14ac:dyDescent="0.35">
      <c r="B208" s="14"/>
      <c r="C208" s="14"/>
      <c r="D208" s="14"/>
      <c r="E208" s="14"/>
      <c r="F208" s="14"/>
      <c r="G208" s="14"/>
      <c r="H208" s="14"/>
      <c r="I208" s="14"/>
      <c r="J208" s="14"/>
      <c r="K208" s="14"/>
      <c r="L208" s="42"/>
      <c r="M208" s="42"/>
      <c r="N208" s="42"/>
      <c r="O208" s="42"/>
      <c r="P208" s="42"/>
      <c r="Q208" s="42"/>
      <c r="R208" s="42"/>
      <c r="S208" s="48"/>
      <c r="T208" s="14"/>
      <c r="U208" s="14"/>
      <c r="V208" s="11"/>
      <c r="W208" s="11"/>
      <c r="X208" s="11"/>
    </row>
    <row r="209" spans="2:24" hidden="1" x14ac:dyDescent="0.35">
      <c r="B209" s="14"/>
      <c r="C209" s="14"/>
      <c r="D209" s="14"/>
      <c r="E209" s="14"/>
      <c r="F209" s="14"/>
      <c r="G209" s="14"/>
      <c r="H209" s="14"/>
      <c r="I209" s="14"/>
      <c r="J209" s="14"/>
      <c r="K209" s="14"/>
      <c r="L209" s="42"/>
      <c r="M209" s="42"/>
      <c r="N209" s="42"/>
      <c r="O209" s="42"/>
      <c r="P209" s="42"/>
      <c r="Q209" s="42"/>
      <c r="R209" s="42"/>
      <c r="S209" s="48"/>
      <c r="T209" s="14"/>
      <c r="U209" s="14"/>
      <c r="V209" s="11"/>
      <c r="W209" s="11"/>
      <c r="X209" s="11"/>
    </row>
    <row r="210" spans="2:24" hidden="1" x14ac:dyDescent="0.35">
      <c r="B210" s="14"/>
      <c r="C210" s="14"/>
      <c r="D210" s="14"/>
      <c r="E210" s="14"/>
      <c r="F210" s="14"/>
      <c r="G210" s="14"/>
      <c r="H210" s="14"/>
      <c r="I210" s="14"/>
      <c r="J210" s="14"/>
      <c r="K210" s="14"/>
      <c r="L210" s="42"/>
      <c r="M210" s="42"/>
      <c r="N210" s="42"/>
      <c r="O210" s="42"/>
      <c r="P210" s="42"/>
      <c r="Q210" s="42"/>
      <c r="R210" s="42"/>
      <c r="S210" s="48"/>
      <c r="T210" s="14"/>
      <c r="U210" s="14"/>
      <c r="V210" s="11"/>
      <c r="W210" s="11"/>
      <c r="X210" s="11"/>
    </row>
    <row r="211" spans="2:24" hidden="1" x14ac:dyDescent="0.35">
      <c r="B211" s="14"/>
      <c r="C211" s="14"/>
      <c r="D211" s="14"/>
      <c r="E211" s="14"/>
      <c r="F211" s="14"/>
      <c r="G211" s="14"/>
      <c r="H211" s="14"/>
      <c r="I211" s="14"/>
      <c r="J211" s="14"/>
      <c r="K211" s="14"/>
      <c r="L211" s="42"/>
      <c r="M211" s="42"/>
      <c r="N211" s="42"/>
      <c r="O211" s="42"/>
      <c r="P211" s="42"/>
      <c r="Q211" s="42"/>
      <c r="R211" s="42"/>
      <c r="S211" s="48"/>
      <c r="T211" s="14"/>
      <c r="U211" s="14"/>
      <c r="V211" s="11"/>
      <c r="W211" s="11"/>
      <c r="X211" s="11"/>
    </row>
    <row r="212" spans="2:24" hidden="1" x14ac:dyDescent="0.35">
      <c r="B212" s="14"/>
      <c r="C212" s="14"/>
      <c r="D212" s="14"/>
      <c r="E212" s="14"/>
      <c r="F212" s="14"/>
      <c r="G212" s="14"/>
      <c r="H212" s="14"/>
      <c r="I212" s="14"/>
      <c r="J212" s="14"/>
      <c r="K212" s="14"/>
      <c r="L212" s="42"/>
      <c r="M212" s="42"/>
      <c r="N212" s="42"/>
      <c r="O212" s="42"/>
      <c r="P212" s="42"/>
      <c r="Q212" s="42"/>
      <c r="R212" s="42"/>
      <c r="S212" s="48"/>
      <c r="T212" s="14"/>
      <c r="U212" s="14"/>
      <c r="V212" s="11"/>
      <c r="W212" s="11"/>
      <c r="X212" s="11"/>
    </row>
    <row r="213" spans="2:24" hidden="1" x14ac:dyDescent="0.35">
      <c r="B213" s="14"/>
      <c r="C213" s="14"/>
      <c r="D213" s="14"/>
      <c r="E213" s="14"/>
      <c r="F213" s="14"/>
      <c r="G213" s="14"/>
      <c r="H213" s="14"/>
      <c r="I213" s="14"/>
      <c r="J213" s="14"/>
      <c r="K213" s="14"/>
      <c r="L213" s="42"/>
      <c r="M213" s="42"/>
      <c r="N213" s="42"/>
      <c r="O213" s="42"/>
      <c r="P213" s="42"/>
      <c r="Q213" s="42"/>
      <c r="R213" s="42"/>
      <c r="S213" s="48"/>
      <c r="T213" s="14"/>
      <c r="U213" s="14"/>
      <c r="V213" s="11"/>
      <c r="W213" s="11"/>
      <c r="X213" s="11"/>
    </row>
    <row r="214" spans="2:24" hidden="1" x14ac:dyDescent="0.35">
      <c r="B214" s="14"/>
      <c r="C214" s="14"/>
      <c r="D214" s="14"/>
      <c r="E214" s="14"/>
      <c r="F214" s="14"/>
      <c r="G214" s="14"/>
      <c r="H214" s="14"/>
      <c r="I214" s="14"/>
      <c r="J214" s="14"/>
      <c r="K214" s="14"/>
      <c r="L214" s="42"/>
      <c r="M214" s="42"/>
      <c r="N214" s="42"/>
      <c r="O214" s="42"/>
      <c r="P214" s="42"/>
      <c r="Q214" s="42"/>
      <c r="R214" s="42"/>
      <c r="S214" s="48"/>
      <c r="T214" s="14"/>
      <c r="U214" s="14"/>
      <c r="V214" s="11"/>
      <c r="W214" s="11"/>
      <c r="X214" s="11"/>
    </row>
    <row r="215" spans="2:24" hidden="1" x14ac:dyDescent="0.35">
      <c r="B215" s="14"/>
      <c r="C215" s="14"/>
      <c r="D215" s="14"/>
      <c r="E215" s="14"/>
      <c r="F215" s="14"/>
      <c r="G215" s="14"/>
      <c r="H215" s="14"/>
      <c r="I215" s="14"/>
      <c r="J215" s="14"/>
      <c r="K215" s="14"/>
      <c r="L215" s="42"/>
      <c r="M215" s="42"/>
      <c r="N215" s="42"/>
      <c r="O215" s="42"/>
      <c r="P215" s="42"/>
      <c r="Q215" s="42"/>
      <c r="R215" s="42"/>
      <c r="S215" s="48"/>
      <c r="T215" s="14"/>
      <c r="U215" s="14"/>
      <c r="V215" s="11"/>
      <c r="W215" s="11"/>
      <c r="X215" s="11"/>
    </row>
    <row r="216" spans="2:24" hidden="1" x14ac:dyDescent="0.35">
      <c r="B216" s="14"/>
      <c r="C216" s="14"/>
      <c r="D216" s="14"/>
      <c r="E216" s="14"/>
      <c r="F216" s="14"/>
      <c r="G216" s="14"/>
      <c r="H216" s="14"/>
      <c r="I216" s="14"/>
      <c r="J216" s="14"/>
      <c r="K216" s="14"/>
      <c r="L216" s="42"/>
      <c r="M216" s="42"/>
      <c r="N216" s="42"/>
      <c r="O216" s="42"/>
      <c r="P216" s="42"/>
      <c r="Q216" s="42"/>
      <c r="R216" s="42"/>
      <c r="S216" s="48"/>
      <c r="T216" s="14"/>
      <c r="U216" s="14"/>
      <c r="V216" s="11"/>
      <c r="W216" s="11"/>
      <c r="X216" s="11"/>
    </row>
    <row r="217" spans="2:24" hidden="1" x14ac:dyDescent="0.35">
      <c r="B217" s="14"/>
      <c r="C217" s="14"/>
      <c r="D217" s="14"/>
      <c r="E217" s="14"/>
      <c r="F217" s="14"/>
      <c r="G217" s="14"/>
      <c r="H217" s="14"/>
      <c r="I217" s="14"/>
      <c r="J217" s="14"/>
      <c r="K217" s="14"/>
      <c r="L217" s="42"/>
      <c r="M217" s="42"/>
      <c r="N217" s="42"/>
      <c r="O217" s="42"/>
      <c r="P217" s="42"/>
      <c r="Q217" s="42"/>
      <c r="R217" s="42"/>
      <c r="S217" s="48"/>
      <c r="T217" s="14"/>
      <c r="U217" s="14"/>
      <c r="V217" s="11"/>
      <c r="W217" s="11"/>
      <c r="X217" s="11"/>
    </row>
    <row r="218" spans="2:24" hidden="1" x14ac:dyDescent="0.35">
      <c r="B218" s="14"/>
      <c r="C218" s="14"/>
      <c r="D218" s="14"/>
      <c r="E218" s="14"/>
      <c r="F218" s="14"/>
      <c r="G218" s="14"/>
      <c r="H218" s="14"/>
      <c r="I218" s="14"/>
      <c r="J218" s="14"/>
      <c r="K218" s="14"/>
      <c r="L218" s="42"/>
      <c r="M218" s="42"/>
      <c r="N218" s="42"/>
      <c r="O218" s="42"/>
      <c r="P218" s="42"/>
      <c r="Q218" s="42"/>
      <c r="R218" s="42"/>
      <c r="S218" s="48"/>
      <c r="T218" s="14"/>
      <c r="U218" s="14"/>
      <c r="V218" s="11"/>
      <c r="W218" s="11"/>
      <c r="X218" s="11"/>
    </row>
    <row r="219" spans="2:24" hidden="1" x14ac:dyDescent="0.35">
      <c r="B219" s="14"/>
      <c r="C219" s="14"/>
      <c r="D219" s="14"/>
      <c r="E219" s="14"/>
      <c r="F219" s="14"/>
      <c r="G219" s="14"/>
      <c r="H219" s="14"/>
      <c r="I219" s="14"/>
      <c r="J219" s="14"/>
      <c r="K219" s="14"/>
      <c r="L219" s="42"/>
      <c r="M219" s="42"/>
      <c r="N219" s="42"/>
      <c r="O219" s="42"/>
      <c r="P219" s="42"/>
      <c r="Q219" s="42"/>
      <c r="R219" s="42"/>
      <c r="S219" s="48"/>
      <c r="T219" s="14"/>
      <c r="U219" s="14"/>
      <c r="V219" s="11"/>
      <c r="W219" s="11"/>
      <c r="X219" s="11"/>
    </row>
    <row r="220" spans="2:24" hidden="1" x14ac:dyDescent="0.35">
      <c r="B220" s="14"/>
      <c r="C220" s="14"/>
      <c r="D220" s="14"/>
      <c r="E220" s="14"/>
      <c r="F220" s="14"/>
      <c r="G220" s="14"/>
      <c r="H220" s="14"/>
      <c r="I220" s="14"/>
      <c r="J220" s="14"/>
      <c r="K220" s="14"/>
      <c r="L220" s="42"/>
      <c r="M220" s="42"/>
      <c r="N220" s="42"/>
      <c r="O220" s="42"/>
      <c r="P220" s="42"/>
      <c r="Q220" s="42"/>
      <c r="R220" s="42"/>
      <c r="S220" s="48"/>
      <c r="T220" s="14"/>
      <c r="U220" s="14"/>
      <c r="V220" s="11"/>
      <c r="W220" s="11"/>
      <c r="X220" s="11"/>
    </row>
    <row r="221" spans="2:24" hidden="1" x14ac:dyDescent="0.35">
      <c r="B221" s="14"/>
      <c r="C221" s="14"/>
      <c r="D221" s="14"/>
      <c r="E221" s="14"/>
      <c r="F221" s="14"/>
      <c r="G221" s="14"/>
      <c r="H221" s="14"/>
      <c r="I221" s="14"/>
      <c r="J221" s="14"/>
      <c r="K221" s="14"/>
      <c r="L221" s="42"/>
      <c r="M221" s="42"/>
      <c r="N221" s="42"/>
      <c r="O221" s="42"/>
      <c r="P221" s="42"/>
      <c r="Q221" s="42"/>
      <c r="R221" s="42"/>
      <c r="S221" s="48"/>
      <c r="T221" s="14"/>
      <c r="U221" s="14"/>
      <c r="V221" s="11"/>
      <c r="W221" s="11"/>
      <c r="X221" s="11"/>
    </row>
    <row r="222" spans="2:24" hidden="1" x14ac:dyDescent="0.35">
      <c r="B222" s="14"/>
      <c r="C222" s="14"/>
      <c r="D222" s="14"/>
      <c r="E222" s="14"/>
      <c r="F222" s="14"/>
      <c r="G222" s="14"/>
      <c r="H222" s="14"/>
      <c r="I222" s="14"/>
      <c r="J222" s="14"/>
      <c r="K222" s="14"/>
      <c r="L222" s="42"/>
      <c r="M222" s="42"/>
      <c r="N222" s="42"/>
      <c r="O222" s="42"/>
      <c r="P222" s="42"/>
      <c r="Q222" s="42"/>
      <c r="R222" s="42"/>
      <c r="S222" s="48"/>
      <c r="T222" s="14"/>
      <c r="U222" s="14"/>
      <c r="V222" s="11"/>
      <c r="W222" s="11"/>
      <c r="X222" s="11"/>
    </row>
    <row r="223" spans="2:24" hidden="1" x14ac:dyDescent="0.35">
      <c r="B223" s="14"/>
      <c r="C223" s="14"/>
      <c r="D223" s="14"/>
      <c r="E223" s="14"/>
      <c r="F223" s="14"/>
      <c r="G223" s="14"/>
      <c r="H223" s="14"/>
      <c r="I223" s="14"/>
      <c r="J223" s="14"/>
      <c r="K223" s="14"/>
      <c r="L223" s="42"/>
      <c r="M223" s="42"/>
      <c r="N223" s="42"/>
      <c r="O223" s="42"/>
      <c r="P223" s="42"/>
      <c r="Q223" s="42"/>
      <c r="R223" s="42"/>
      <c r="S223" s="48"/>
      <c r="T223" s="14"/>
      <c r="U223" s="14"/>
      <c r="V223" s="11"/>
      <c r="W223" s="11"/>
      <c r="X223" s="11"/>
    </row>
    <row r="224" spans="2:24" hidden="1" x14ac:dyDescent="0.35">
      <c r="B224" s="14"/>
      <c r="C224" s="14"/>
      <c r="D224" s="14"/>
      <c r="E224" s="14"/>
      <c r="F224" s="14"/>
      <c r="G224" s="14"/>
      <c r="H224" s="14"/>
      <c r="I224" s="14"/>
      <c r="J224" s="14"/>
      <c r="K224" s="14"/>
      <c r="L224" s="42"/>
      <c r="M224" s="42"/>
      <c r="N224" s="42"/>
      <c r="O224" s="42"/>
      <c r="P224" s="42"/>
      <c r="Q224" s="42"/>
      <c r="R224" s="42"/>
      <c r="S224" s="48"/>
      <c r="T224" s="14"/>
      <c r="U224" s="14"/>
      <c r="V224" s="11"/>
      <c r="W224" s="11"/>
      <c r="X224" s="11"/>
    </row>
    <row r="225" spans="2:24" hidden="1" x14ac:dyDescent="0.35">
      <c r="B225" s="14"/>
      <c r="C225" s="14"/>
      <c r="D225" s="14"/>
      <c r="E225" s="14"/>
      <c r="F225" s="14"/>
      <c r="G225" s="14"/>
      <c r="H225" s="14"/>
      <c r="I225" s="14"/>
      <c r="J225" s="14"/>
      <c r="K225" s="14"/>
      <c r="L225" s="42"/>
      <c r="M225" s="42"/>
      <c r="N225" s="42"/>
      <c r="O225" s="42"/>
      <c r="P225" s="42"/>
      <c r="Q225" s="42"/>
      <c r="R225" s="42"/>
      <c r="S225" s="48"/>
      <c r="T225" s="14"/>
      <c r="U225" s="14"/>
      <c r="V225" s="11"/>
      <c r="W225" s="11"/>
      <c r="X225" s="11"/>
    </row>
    <row r="226" spans="2:24" hidden="1" x14ac:dyDescent="0.35">
      <c r="B226" s="14"/>
      <c r="C226" s="14"/>
      <c r="D226" s="14"/>
      <c r="E226" s="14"/>
      <c r="F226" s="14"/>
      <c r="G226" s="14"/>
      <c r="H226" s="14"/>
      <c r="I226" s="14"/>
      <c r="J226" s="14"/>
      <c r="K226" s="14"/>
      <c r="L226" s="42"/>
      <c r="M226" s="42"/>
      <c r="N226" s="42"/>
      <c r="O226" s="42"/>
      <c r="P226" s="42"/>
      <c r="Q226" s="42"/>
      <c r="R226" s="42"/>
      <c r="S226" s="48"/>
      <c r="T226" s="14"/>
      <c r="U226" s="14"/>
      <c r="V226" s="11"/>
      <c r="W226" s="11"/>
      <c r="X226" s="11"/>
    </row>
    <row r="227" spans="2:24" hidden="1" x14ac:dyDescent="0.35">
      <c r="B227" s="14"/>
      <c r="C227" s="14"/>
      <c r="D227" s="14"/>
      <c r="E227" s="14"/>
      <c r="F227" s="14"/>
      <c r="G227" s="14"/>
      <c r="H227" s="14"/>
      <c r="I227" s="14"/>
      <c r="J227" s="14"/>
      <c r="K227" s="14"/>
      <c r="L227" s="42"/>
      <c r="M227" s="42"/>
      <c r="N227" s="42"/>
      <c r="O227" s="42"/>
      <c r="P227" s="42"/>
      <c r="Q227" s="42"/>
      <c r="R227" s="42"/>
      <c r="S227" s="48"/>
      <c r="T227" s="14"/>
      <c r="U227" s="14"/>
      <c r="V227" s="11"/>
      <c r="W227" s="11"/>
      <c r="X227" s="11"/>
    </row>
    <row r="228" spans="2:24" hidden="1" x14ac:dyDescent="0.35">
      <c r="B228" s="14"/>
      <c r="C228" s="14"/>
      <c r="D228" s="14"/>
      <c r="E228" s="14"/>
      <c r="F228" s="14"/>
      <c r="G228" s="14"/>
      <c r="H228" s="14"/>
      <c r="I228" s="14"/>
      <c r="J228" s="14"/>
      <c r="K228" s="14"/>
      <c r="L228" s="42"/>
      <c r="M228" s="42"/>
      <c r="N228" s="42"/>
      <c r="O228" s="42"/>
      <c r="P228" s="42"/>
      <c r="Q228" s="42"/>
      <c r="R228" s="42"/>
      <c r="S228" s="48"/>
      <c r="T228" s="14"/>
      <c r="U228" s="14"/>
      <c r="V228" s="11"/>
      <c r="W228" s="11"/>
      <c r="X228" s="11"/>
    </row>
    <row r="229" spans="2:24" hidden="1" x14ac:dyDescent="0.35">
      <c r="B229" s="14"/>
      <c r="C229" s="14"/>
      <c r="D229" s="14"/>
      <c r="E229" s="14"/>
      <c r="F229" s="14"/>
      <c r="G229" s="14"/>
      <c r="H229" s="14"/>
      <c r="I229" s="14"/>
      <c r="J229" s="14"/>
      <c r="K229" s="14"/>
      <c r="L229" s="42"/>
      <c r="M229" s="42"/>
      <c r="N229" s="42"/>
      <c r="O229" s="42"/>
      <c r="P229" s="42"/>
      <c r="Q229" s="42"/>
      <c r="R229" s="42"/>
      <c r="S229" s="48"/>
      <c r="T229" s="14"/>
      <c r="U229" s="14"/>
      <c r="V229" s="11"/>
      <c r="W229" s="11"/>
      <c r="X229" s="11"/>
    </row>
    <row r="230" spans="2:24" hidden="1" x14ac:dyDescent="0.35">
      <c r="B230" s="14"/>
      <c r="C230" s="14"/>
      <c r="D230" s="14"/>
      <c r="E230" s="14"/>
      <c r="F230" s="14"/>
      <c r="G230" s="14"/>
      <c r="H230" s="14"/>
      <c r="I230" s="14"/>
      <c r="J230" s="14"/>
      <c r="K230" s="14"/>
      <c r="L230" s="42"/>
      <c r="M230" s="42"/>
      <c r="N230" s="42"/>
      <c r="O230" s="42"/>
      <c r="P230" s="42"/>
      <c r="Q230" s="42"/>
      <c r="R230" s="42"/>
      <c r="S230" s="48"/>
      <c r="T230" s="14"/>
      <c r="U230" s="14"/>
      <c r="V230" s="11"/>
      <c r="W230" s="11"/>
      <c r="X230" s="11"/>
    </row>
    <row r="231" spans="2:24" hidden="1" x14ac:dyDescent="0.35">
      <c r="B231" s="14"/>
      <c r="C231" s="14"/>
      <c r="D231" s="14"/>
      <c r="E231" s="14"/>
      <c r="F231" s="14"/>
      <c r="G231" s="14"/>
      <c r="H231" s="14"/>
      <c r="I231" s="14"/>
      <c r="J231" s="14"/>
      <c r="K231" s="14"/>
      <c r="L231" s="42"/>
      <c r="M231" s="42"/>
      <c r="N231" s="42"/>
      <c r="O231" s="42"/>
      <c r="P231" s="42"/>
      <c r="Q231" s="42"/>
      <c r="R231" s="42"/>
      <c r="S231" s="48"/>
      <c r="T231" s="14"/>
      <c r="U231" s="14"/>
      <c r="V231" s="11"/>
      <c r="W231" s="11"/>
      <c r="X231" s="11"/>
    </row>
    <row r="232" spans="2:24" hidden="1" x14ac:dyDescent="0.35">
      <c r="B232" s="14"/>
      <c r="C232" s="14"/>
      <c r="D232" s="14"/>
      <c r="E232" s="14"/>
      <c r="F232" s="14"/>
      <c r="G232" s="14"/>
      <c r="H232" s="14"/>
      <c r="I232" s="14"/>
      <c r="J232" s="14"/>
      <c r="K232" s="14"/>
      <c r="L232" s="42"/>
      <c r="M232" s="42"/>
      <c r="N232" s="42"/>
      <c r="O232" s="42"/>
      <c r="P232" s="42"/>
      <c r="Q232" s="42"/>
      <c r="R232" s="42"/>
      <c r="S232" s="48"/>
      <c r="T232" s="14"/>
      <c r="U232" s="14"/>
      <c r="V232" s="11"/>
      <c r="W232" s="11"/>
      <c r="X232" s="11"/>
    </row>
    <row r="233" spans="2:24" hidden="1" x14ac:dyDescent="0.35">
      <c r="B233" s="14"/>
      <c r="C233" s="14"/>
      <c r="D233" s="14"/>
      <c r="E233" s="14"/>
      <c r="F233" s="14"/>
      <c r="G233" s="14"/>
      <c r="H233" s="14"/>
      <c r="I233" s="14"/>
      <c r="J233" s="14"/>
      <c r="K233" s="14"/>
      <c r="L233" s="42"/>
      <c r="M233" s="42"/>
      <c r="N233" s="42"/>
      <c r="O233" s="42"/>
      <c r="P233" s="42"/>
      <c r="Q233" s="42"/>
      <c r="R233" s="42"/>
      <c r="S233" s="48"/>
      <c r="T233" s="14"/>
      <c r="U233" s="14"/>
      <c r="V233" s="11"/>
      <c r="W233" s="11"/>
      <c r="X233" s="11"/>
    </row>
    <row r="234" spans="2:24" hidden="1" x14ac:dyDescent="0.35">
      <c r="B234" s="14"/>
      <c r="C234" s="14"/>
      <c r="D234" s="14"/>
      <c r="E234" s="14"/>
      <c r="F234" s="14"/>
      <c r="G234" s="14"/>
      <c r="H234" s="14"/>
      <c r="I234" s="14"/>
      <c r="J234" s="14"/>
      <c r="K234" s="14"/>
      <c r="L234" s="42"/>
      <c r="M234" s="42"/>
      <c r="N234" s="42"/>
      <c r="O234" s="42"/>
      <c r="P234" s="42"/>
      <c r="Q234" s="42"/>
      <c r="R234" s="42"/>
      <c r="S234" s="48"/>
      <c r="T234" s="14"/>
      <c r="U234" s="14"/>
      <c r="V234" s="11"/>
      <c r="W234" s="11"/>
      <c r="X234" s="11"/>
    </row>
    <row r="235" spans="2:24" hidden="1" x14ac:dyDescent="0.35">
      <c r="B235" s="14"/>
      <c r="C235" s="14"/>
      <c r="D235" s="14"/>
      <c r="E235" s="14"/>
      <c r="F235" s="14"/>
      <c r="G235" s="14"/>
      <c r="H235" s="14"/>
      <c r="I235" s="14"/>
      <c r="J235" s="14"/>
      <c r="K235" s="14"/>
      <c r="L235" s="42"/>
      <c r="M235" s="42"/>
      <c r="N235" s="42"/>
      <c r="O235" s="42"/>
      <c r="P235" s="42"/>
      <c r="Q235" s="42"/>
      <c r="R235" s="42"/>
      <c r="S235" s="48"/>
      <c r="T235" s="14"/>
      <c r="U235" s="14"/>
      <c r="V235" s="11"/>
      <c r="W235" s="11"/>
      <c r="X235" s="11"/>
    </row>
    <row r="236" spans="2:24" hidden="1" x14ac:dyDescent="0.35">
      <c r="B236" s="14"/>
      <c r="C236" s="14"/>
      <c r="D236" s="14"/>
      <c r="E236" s="14"/>
      <c r="F236" s="14"/>
      <c r="G236" s="14"/>
      <c r="H236" s="14"/>
      <c r="I236" s="14"/>
      <c r="J236" s="14"/>
      <c r="K236" s="14"/>
      <c r="L236" s="42"/>
      <c r="M236" s="42"/>
      <c r="N236" s="42"/>
      <c r="O236" s="42"/>
      <c r="P236" s="42"/>
      <c r="Q236" s="42"/>
      <c r="R236" s="42"/>
      <c r="S236" s="48"/>
      <c r="T236" s="14"/>
      <c r="U236" s="14"/>
      <c r="V236" s="11"/>
      <c r="W236" s="11"/>
      <c r="X236" s="11"/>
    </row>
    <row r="237" spans="2:24" hidden="1" x14ac:dyDescent="0.35">
      <c r="B237" s="14"/>
      <c r="C237" s="14"/>
      <c r="D237" s="14"/>
      <c r="E237" s="14"/>
      <c r="F237" s="14"/>
      <c r="G237" s="14"/>
      <c r="H237" s="14"/>
      <c r="I237" s="14"/>
      <c r="J237" s="14"/>
      <c r="K237" s="14"/>
      <c r="L237" s="42"/>
      <c r="M237" s="42"/>
      <c r="N237" s="42"/>
      <c r="O237" s="42"/>
      <c r="P237" s="42"/>
      <c r="Q237" s="42"/>
      <c r="R237" s="42"/>
      <c r="S237" s="48"/>
      <c r="T237" s="14"/>
      <c r="U237" s="14"/>
      <c r="V237" s="11"/>
      <c r="W237" s="11"/>
      <c r="X237" s="11"/>
    </row>
    <row r="238" spans="2:24" hidden="1" x14ac:dyDescent="0.35">
      <c r="B238" s="14"/>
      <c r="C238" s="14"/>
      <c r="D238" s="14"/>
      <c r="E238" s="14"/>
      <c r="F238" s="14"/>
      <c r="G238" s="14"/>
      <c r="H238" s="14"/>
      <c r="I238" s="14"/>
      <c r="J238" s="14"/>
      <c r="K238" s="14"/>
      <c r="L238" s="42"/>
      <c r="M238" s="42"/>
      <c r="N238" s="42"/>
      <c r="O238" s="42"/>
      <c r="P238" s="42"/>
      <c r="Q238" s="42"/>
      <c r="R238" s="42"/>
      <c r="S238" s="48"/>
      <c r="T238" s="14"/>
      <c r="U238" s="14"/>
      <c r="V238" s="11"/>
      <c r="W238" s="11"/>
      <c r="X238" s="11"/>
    </row>
    <row r="239" spans="2:24" hidden="1" x14ac:dyDescent="0.35">
      <c r="B239" s="14"/>
      <c r="C239" s="14"/>
      <c r="D239" s="14"/>
      <c r="E239" s="14"/>
      <c r="F239" s="14"/>
      <c r="G239" s="14"/>
      <c r="H239" s="14"/>
      <c r="I239" s="14"/>
      <c r="J239" s="14"/>
      <c r="K239" s="14"/>
      <c r="L239" s="42"/>
      <c r="M239" s="42"/>
      <c r="N239" s="42"/>
      <c r="O239" s="42"/>
      <c r="P239" s="42"/>
      <c r="Q239" s="42"/>
      <c r="R239" s="42"/>
      <c r="S239" s="48"/>
      <c r="T239" s="14"/>
      <c r="U239" s="14"/>
      <c r="V239" s="11"/>
      <c r="W239" s="11"/>
      <c r="X239" s="11"/>
    </row>
    <row r="240" spans="2:24" hidden="1" x14ac:dyDescent="0.35">
      <c r="B240" s="14"/>
      <c r="C240" s="14"/>
      <c r="D240" s="14"/>
      <c r="E240" s="14"/>
      <c r="F240" s="14"/>
      <c r="G240" s="14"/>
      <c r="H240" s="14"/>
      <c r="I240" s="14"/>
      <c r="J240" s="14"/>
      <c r="K240" s="14"/>
      <c r="L240" s="42"/>
      <c r="M240" s="42"/>
      <c r="N240" s="42"/>
      <c r="O240" s="42"/>
      <c r="P240" s="42"/>
      <c r="Q240" s="42"/>
      <c r="R240" s="42"/>
      <c r="S240" s="48"/>
      <c r="T240" s="14"/>
      <c r="U240" s="14"/>
      <c r="V240" s="11"/>
      <c r="W240" s="11"/>
      <c r="X240" s="11"/>
    </row>
    <row r="241" spans="2:24" hidden="1" x14ac:dyDescent="0.35">
      <c r="B241" s="14"/>
      <c r="C241" s="14"/>
      <c r="D241" s="14"/>
      <c r="E241" s="14"/>
      <c r="F241" s="14"/>
      <c r="G241" s="14"/>
      <c r="H241" s="14"/>
      <c r="I241" s="14"/>
      <c r="J241" s="14"/>
      <c r="K241" s="14"/>
      <c r="L241" s="42"/>
      <c r="M241" s="42"/>
      <c r="N241" s="42"/>
      <c r="O241" s="42"/>
      <c r="P241" s="42"/>
      <c r="Q241" s="42"/>
      <c r="R241" s="42"/>
      <c r="S241" s="48"/>
      <c r="T241" s="14"/>
      <c r="U241" s="14"/>
      <c r="V241" s="11"/>
      <c r="W241" s="11"/>
      <c r="X241" s="11"/>
    </row>
    <row r="242" spans="2:24" hidden="1" x14ac:dyDescent="0.35">
      <c r="B242" s="14"/>
      <c r="C242" s="14"/>
      <c r="D242" s="14"/>
      <c r="E242" s="14"/>
      <c r="F242" s="14"/>
      <c r="G242" s="14"/>
      <c r="H242" s="14"/>
      <c r="I242" s="14"/>
      <c r="J242" s="14"/>
      <c r="K242" s="14"/>
      <c r="L242" s="42"/>
      <c r="M242" s="42"/>
      <c r="N242" s="42"/>
      <c r="O242" s="42"/>
      <c r="P242" s="42"/>
      <c r="Q242" s="42"/>
      <c r="R242" s="42"/>
      <c r="S242" s="48"/>
      <c r="T242" s="14"/>
      <c r="U242" s="14"/>
      <c r="V242" s="11"/>
      <c r="W242" s="11"/>
      <c r="X242" s="11"/>
    </row>
    <row r="243" spans="2:24" hidden="1" x14ac:dyDescent="0.35">
      <c r="B243" s="14"/>
      <c r="C243" s="14"/>
      <c r="D243" s="14"/>
      <c r="E243" s="14"/>
      <c r="F243" s="14"/>
      <c r="G243" s="14"/>
      <c r="H243" s="14"/>
      <c r="I243" s="14"/>
      <c r="J243" s="14"/>
      <c r="K243" s="14"/>
      <c r="L243" s="42"/>
      <c r="M243" s="42"/>
      <c r="N243" s="42"/>
      <c r="O243" s="42"/>
      <c r="P243" s="42"/>
      <c r="Q243" s="42"/>
      <c r="R243" s="42"/>
      <c r="S243" s="48"/>
      <c r="T243" s="14"/>
      <c r="U243" s="14"/>
      <c r="V243" s="11"/>
      <c r="W243" s="11"/>
      <c r="X243" s="11"/>
    </row>
    <row r="244" spans="2:24" hidden="1" x14ac:dyDescent="0.35">
      <c r="B244" s="14"/>
      <c r="C244" s="14"/>
      <c r="D244" s="14"/>
      <c r="E244" s="14"/>
      <c r="F244" s="14"/>
      <c r="G244" s="14"/>
      <c r="H244" s="14"/>
      <c r="I244" s="14"/>
      <c r="J244" s="14"/>
      <c r="K244" s="14"/>
      <c r="L244" s="42"/>
      <c r="M244" s="42"/>
      <c r="N244" s="42"/>
      <c r="O244" s="42"/>
      <c r="P244" s="42"/>
      <c r="Q244" s="42"/>
      <c r="R244" s="42"/>
      <c r="S244" s="48"/>
      <c r="T244" s="14"/>
      <c r="U244" s="14"/>
      <c r="V244" s="11"/>
      <c r="W244" s="11"/>
      <c r="X244" s="11"/>
    </row>
    <row r="245" spans="2:24" hidden="1" x14ac:dyDescent="0.35">
      <c r="B245" s="14"/>
      <c r="C245" s="14"/>
      <c r="D245" s="14"/>
      <c r="E245" s="14"/>
      <c r="F245" s="14"/>
      <c r="G245" s="14"/>
      <c r="H245" s="14"/>
      <c r="I245" s="14"/>
      <c r="J245" s="14"/>
      <c r="K245" s="14"/>
      <c r="L245" s="42"/>
      <c r="M245" s="42"/>
      <c r="N245" s="42"/>
      <c r="O245" s="42"/>
      <c r="P245" s="42"/>
      <c r="Q245" s="42"/>
      <c r="R245" s="42"/>
      <c r="S245" s="48"/>
      <c r="T245" s="14"/>
      <c r="U245" s="14"/>
      <c r="V245" s="11"/>
      <c r="W245" s="11"/>
      <c r="X245" s="11"/>
    </row>
    <row r="246" spans="2:24" hidden="1" x14ac:dyDescent="0.35">
      <c r="B246" s="14"/>
      <c r="C246" s="14"/>
      <c r="D246" s="14"/>
      <c r="E246" s="14"/>
      <c r="F246" s="14"/>
      <c r="G246" s="14"/>
      <c r="H246" s="14"/>
      <c r="I246" s="14"/>
      <c r="J246" s="14"/>
      <c r="K246" s="14"/>
      <c r="L246" s="42"/>
      <c r="M246" s="42"/>
      <c r="N246" s="42"/>
      <c r="O246" s="42"/>
      <c r="P246" s="42"/>
      <c r="Q246" s="42"/>
      <c r="R246" s="42"/>
      <c r="S246" s="48"/>
      <c r="T246" s="14"/>
      <c r="U246" s="14"/>
      <c r="V246" s="11"/>
      <c r="W246" s="11"/>
      <c r="X246" s="11"/>
    </row>
    <row r="247" spans="2:24" hidden="1" x14ac:dyDescent="0.35">
      <c r="B247" s="14"/>
      <c r="C247" s="14"/>
      <c r="D247" s="14"/>
      <c r="E247" s="14"/>
      <c r="F247" s="14"/>
      <c r="G247" s="14"/>
      <c r="H247" s="14"/>
      <c r="I247" s="14"/>
      <c r="J247" s="14"/>
      <c r="K247" s="14"/>
      <c r="L247" s="42"/>
      <c r="M247" s="42"/>
      <c r="N247" s="42"/>
      <c r="O247" s="42"/>
      <c r="P247" s="42"/>
      <c r="Q247" s="42"/>
      <c r="R247" s="42"/>
      <c r="S247" s="48"/>
      <c r="T247" s="14"/>
      <c r="U247" s="14"/>
      <c r="V247" s="11"/>
      <c r="W247" s="11"/>
      <c r="X247" s="11"/>
    </row>
    <row r="248" spans="2:24" hidden="1" x14ac:dyDescent="0.35">
      <c r="B248" s="14"/>
      <c r="C248" s="14"/>
      <c r="D248" s="14"/>
      <c r="E248" s="14"/>
      <c r="F248" s="14"/>
      <c r="G248" s="14"/>
      <c r="H248" s="14"/>
      <c r="I248" s="14"/>
      <c r="J248" s="14"/>
      <c r="K248" s="14"/>
      <c r="L248" s="42"/>
      <c r="M248" s="42"/>
      <c r="N248" s="42"/>
      <c r="O248" s="42"/>
      <c r="P248" s="42"/>
      <c r="Q248" s="42"/>
      <c r="R248" s="42"/>
      <c r="S248" s="48"/>
      <c r="T248" s="14"/>
      <c r="U248" s="14"/>
      <c r="V248" s="11"/>
      <c r="W248" s="11"/>
      <c r="X248" s="11"/>
    </row>
    <row r="249" spans="2:24" hidden="1" x14ac:dyDescent="0.35">
      <c r="B249" s="14"/>
      <c r="C249" s="14"/>
      <c r="D249" s="14"/>
      <c r="E249" s="14"/>
      <c r="F249" s="14"/>
      <c r="G249" s="14"/>
      <c r="H249" s="14"/>
      <c r="I249" s="14"/>
      <c r="J249" s="14"/>
      <c r="K249" s="14"/>
      <c r="L249" s="42"/>
      <c r="M249" s="42"/>
      <c r="N249" s="42"/>
      <c r="O249" s="42"/>
      <c r="P249" s="42"/>
      <c r="Q249" s="42"/>
      <c r="R249" s="42"/>
      <c r="S249" s="48"/>
      <c r="T249" s="14"/>
      <c r="U249" s="14"/>
      <c r="V249" s="11"/>
      <c r="W249" s="11"/>
      <c r="X249" s="11"/>
    </row>
    <row r="250" spans="2:24" hidden="1" x14ac:dyDescent="0.35">
      <c r="B250" s="14"/>
      <c r="C250" s="14"/>
      <c r="D250" s="14"/>
      <c r="E250" s="14"/>
      <c r="F250" s="14"/>
      <c r="G250" s="14"/>
      <c r="H250" s="14"/>
      <c r="I250" s="14"/>
      <c r="J250" s="14"/>
      <c r="K250" s="14"/>
      <c r="L250" s="42"/>
      <c r="M250" s="42"/>
      <c r="N250" s="42"/>
      <c r="O250" s="42"/>
      <c r="P250" s="42"/>
      <c r="Q250" s="42"/>
      <c r="R250" s="42"/>
      <c r="S250" s="48"/>
      <c r="T250" s="14"/>
      <c r="U250" s="14"/>
      <c r="V250" s="11"/>
      <c r="W250" s="11"/>
      <c r="X250" s="11"/>
    </row>
    <row r="251" spans="2:24" hidden="1" x14ac:dyDescent="0.35">
      <c r="B251" s="14"/>
      <c r="C251" s="14"/>
      <c r="D251" s="14"/>
      <c r="E251" s="14"/>
      <c r="F251" s="14"/>
      <c r="G251" s="14"/>
      <c r="H251" s="14"/>
      <c r="I251" s="14"/>
      <c r="J251" s="14"/>
      <c r="K251" s="14"/>
      <c r="L251" s="42"/>
      <c r="M251" s="42"/>
      <c r="N251" s="42"/>
      <c r="O251" s="42"/>
      <c r="P251" s="42"/>
      <c r="Q251" s="42"/>
      <c r="R251" s="42"/>
      <c r="S251" s="48"/>
      <c r="T251" s="14"/>
      <c r="U251" s="14"/>
      <c r="V251" s="11"/>
      <c r="W251" s="11"/>
      <c r="X251" s="11"/>
    </row>
    <row r="252" spans="2:24" hidden="1" x14ac:dyDescent="0.35">
      <c r="B252" s="14"/>
      <c r="C252" s="14"/>
      <c r="D252" s="14"/>
      <c r="E252" s="14"/>
      <c r="F252" s="14"/>
      <c r="G252" s="14"/>
      <c r="H252" s="14"/>
      <c r="I252" s="14"/>
      <c r="J252" s="14"/>
      <c r="K252" s="14"/>
      <c r="L252" s="42"/>
      <c r="M252" s="42"/>
      <c r="N252" s="42"/>
      <c r="O252" s="42"/>
      <c r="P252" s="42"/>
      <c r="Q252" s="42"/>
      <c r="R252" s="42"/>
      <c r="S252" s="48"/>
      <c r="T252" s="14"/>
      <c r="U252" s="14"/>
      <c r="V252" s="11"/>
      <c r="W252" s="11"/>
      <c r="X252" s="11"/>
    </row>
    <row r="253" spans="2:24" hidden="1" x14ac:dyDescent="0.35">
      <c r="B253" s="14"/>
      <c r="C253" s="14"/>
      <c r="D253" s="14"/>
      <c r="E253" s="14"/>
      <c r="F253" s="14"/>
      <c r="G253" s="14"/>
      <c r="H253" s="14"/>
      <c r="I253" s="14"/>
      <c r="J253" s="14"/>
      <c r="K253" s="14"/>
      <c r="L253" s="42"/>
      <c r="M253" s="42"/>
      <c r="N253" s="42"/>
      <c r="O253" s="42"/>
      <c r="P253" s="42"/>
      <c r="Q253" s="42"/>
      <c r="R253" s="42"/>
      <c r="S253" s="48"/>
      <c r="T253" s="14"/>
      <c r="U253" s="14"/>
      <c r="V253" s="11"/>
      <c r="W253" s="11"/>
      <c r="X253" s="11"/>
    </row>
    <row r="254" spans="2:24" hidden="1" x14ac:dyDescent="0.35">
      <c r="B254" s="14"/>
      <c r="C254" s="14"/>
      <c r="D254" s="14"/>
      <c r="E254" s="14"/>
      <c r="F254" s="14"/>
      <c r="G254" s="14"/>
      <c r="H254" s="14"/>
      <c r="I254" s="14"/>
      <c r="J254" s="14"/>
      <c r="K254" s="14"/>
      <c r="L254" s="42"/>
      <c r="M254" s="42"/>
      <c r="N254" s="42"/>
      <c r="O254" s="42"/>
      <c r="P254" s="42"/>
      <c r="Q254" s="42"/>
      <c r="R254" s="42"/>
      <c r="S254" s="48"/>
      <c r="T254" s="14"/>
      <c r="U254" s="14"/>
      <c r="V254" s="11"/>
      <c r="W254" s="11"/>
      <c r="X254" s="11"/>
    </row>
    <row r="255" spans="2:24" hidden="1" x14ac:dyDescent="0.35">
      <c r="B255" s="14"/>
      <c r="C255" s="14"/>
      <c r="D255" s="14"/>
      <c r="E255" s="14"/>
      <c r="F255" s="14"/>
      <c r="G255" s="14"/>
      <c r="H255" s="14"/>
      <c r="I255" s="14"/>
      <c r="J255" s="14"/>
      <c r="K255" s="14"/>
      <c r="L255" s="42"/>
      <c r="M255" s="42"/>
      <c r="N255" s="42"/>
      <c r="O255" s="42"/>
      <c r="P255" s="42"/>
      <c r="Q255" s="42"/>
      <c r="R255" s="42"/>
      <c r="S255" s="48"/>
      <c r="T255" s="14"/>
      <c r="U255" s="14"/>
      <c r="V255" s="11"/>
      <c r="W255" s="11"/>
      <c r="X255" s="11"/>
    </row>
    <row r="256" spans="2:24" hidden="1" x14ac:dyDescent="0.35">
      <c r="B256" s="14"/>
      <c r="C256" s="14"/>
      <c r="D256" s="14"/>
      <c r="E256" s="14"/>
      <c r="F256" s="14"/>
      <c r="G256" s="14"/>
      <c r="H256" s="14"/>
      <c r="I256" s="14"/>
      <c r="J256" s="14"/>
      <c r="K256" s="14"/>
      <c r="L256" s="42"/>
      <c r="M256" s="42"/>
      <c r="N256" s="42"/>
      <c r="O256" s="42"/>
      <c r="P256" s="42"/>
      <c r="Q256" s="42"/>
      <c r="R256" s="42"/>
      <c r="S256" s="48"/>
      <c r="T256" s="14"/>
      <c r="U256" s="14"/>
      <c r="V256" s="11"/>
      <c r="W256" s="11"/>
      <c r="X256" s="11"/>
    </row>
    <row r="257" spans="2:24" hidden="1" x14ac:dyDescent="0.35">
      <c r="B257" s="14"/>
      <c r="C257" s="14"/>
      <c r="D257" s="14"/>
      <c r="E257" s="14"/>
      <c r="F257" s="14"/>
      <c r="G257" s="14"/>
      <c r="H257" s="14"/>
      <c r="I257" s="14"/>
      <c r="J257" s="14"/>
      <c r="K257" s="14"/>
      <c r="L257" s="42"/>
      <c r="M257" s="42"/>
      <c r="N257" s="42"/>
      <c r="O257" s="42"/>
      <c r="P257" s="42"/>
      <c r="Q257" s="42"/>
      <c r="R257" s="42"/>
      <c r="S257" s="48"/>
      <c r="T257" s="14"/>
      <c r="U257" s="14"/>
      <c r="V257" s="11"/>
      <c r="W257" s="11"/>
      <c r="X257" s="11"/>
    </row>
    <row r="258" spans="2:24" hidden="1" x14ac:dyDescent="0.35">
      <c r="B258" s="14"/>
      <c r="C258" s="14"/>
      <c r="D258" s="14"/>
      <c r="E258" s="14"/>
      <c r="F258" s="14"/>
      <c r="G258" s="14"/>
      <c r="H258" s="14"/>
      <c r="I258" s="14"/>
      <c r="J258" s="14"/>
      <c r="K258" s="14"/>
      <c r="L258" s="42"/>
      <c r="M258" s="42"/>
      <c r="N258" s="42"/>
      <c r="O258" s="42"/>
      <c r="P258" s="42"/>
      <c r="Q258" s="42"/>
      <c r="R258" s="42"/>
      <c r="S258" s="48"/>
      <c r="T258" s="14"/>
      <c r="U258" s="14"/>
      <c r="V258" s="11"/>
      <c r="W258" s="11"/>
      <c r="X258" s="11"/>
    </row>
    <row r="259" spans="2:24" hidden="1" x14ac:dyDescent="0.35">
      <c r="B259" s="14"/>
      <c r="C259" s="14"/>
      <c r="D259" s="14"/>
      <c r="E259" s="14"/>
      <c r="F259" s="14"/>
      <c r="G259" s="14"/>
      <c r="H259" s="14"/>
      <c r="I259" s="14"/>
      <c r="J259" s="14"/>
      <c r="K259" s="14"/>
      <c r="L259" s="42"/>
      <c r="M259" s="42"/>
      <c r="N259" s="42"/>
      <c r="O259" s="42"/>
      <c r="P259" s="42"/>
      <c r="Q259" s="42"/>
      <c r="R259" s="42"/>
      <c r="S259" s="48"/>
      <c r="T259" s="14"/>
      <c r="U259" s="14"/>
      <c r="V259" s="11"/>
      <c r="W259" s="11"/>
      <c r="X259" s="11"/>
    </row>
    <row r="260" spans="2:24" hidden="1" x14ac:dyDescent="0.35">
      <c r="B260" s="14"/>
      <c r="C260" s="14"/>
      <c r="D260" s="14"/>
      <c r="E260" s="14"/>
      <c r="F260" s="14"/>
      <c r="G260" s="14"/>
      <c r="H260" s="14"/>
      <c r="I260" s="14"/>
      <c r="J260" s="14"/>
      <c r="K260" s="14"/>
      <c r="L260" s="42"/>
      <c r="M260" s="42"/>
      <c r="N260" s="42"/>
      <c r="O260" s="42"/>
      <c r="P260" s="42"/>
      <c r="Q260" s="42"/>
      <c r="R260" s="42"/>
      <c r="S260" s="48"/>
      <c r="T260" s="14"/>
      <c r="U260" s="14"/>
      <c r="V260" s="11"/>
      <c r="W260" s="11"/>
      <c r="X260" s="11"/>
    </row>
    <row r="261" spans="2:24" hidden="1" x14ac:dyDescent="0.35">
      <c r="B261" s="14"/>
      <c r="C261" s="14"/>
      <c r="D261" s="14"/>
      <c r="E261" s="14"/>
      <c r="F261" s="14"/>
      <c r="G261" s="14"/>
      <c r="H261" s="14"/>
      <c r="I261" s="14"/>
      <c r="J261" s="14"/>
      <c r="K261" s="14"/>
      <c r="L261" s="42"/>
      <c r="M261" s="42"/>
      <c r="N261" s="42"/>
      <c r="O261" s="42"/>
      <c r="P261" s="42"/>
      <c r="Q261" s="42"/>
      <c r="R261" s="42"/>
      <c r="S261" s="48"/>
      <c r="T261" s="14"/>
      <c r="U261" s="14"/>
      <c r="V261" s="11"/>
      <c r="W261" s="11"/>
      <c r="X261" s="11"/>
    </row>
    <row r="262" spans="2:24" hidden="1" x14ac:dyDescent="0.35">
      <c r="B262" s="14"/>
      <c r="C262" s="14"/>
      <c r="D262" s="14"/>
      <c r="E262" s="14"/>
      <c r="F262" s="14"/>
      <c r="G262" s="14"/>
      <c r="H262" s="14"/>
      <c r="I262" s="14"/>
      <c r="J262" s="14"/>
      <c r="K262" s="14"/>
      <c r="L262" s="42"/>
      <c r="M262" s="42"/>
      <c r="N262" s="42"/>
      <c r="O262" s="42"/>
      <c r="P262" s="42"/>
      <c r="Q262" s="42"/>
      <c r="R262" s="42"/>
      <c r="S262" s="48"/>
      <c r="T262" s="14"/>
      <c r="U262" s="14"/>
      <c r="V262" s="11"/>
      <c r="W262" s="11"/>
      <c r="X262" s="11"/>
    </row>
    <row r="263" spans="2:24" hidden="1" x14ac:dyDescent="0.35">
      <c r="B263" s="14"/>
      <c r="C263" s="14"/>
      <c r="D263" s="14"/>
      <c r="E263" s="14"/>
      <c r="F263" s="14"/>
      <c r="G263" s="14"/>
      <c r="H263" s="14"/>
      <c r="I263" s="14"/>
      <c r="J263" s="14"/>
      <c r="K263" s="14"/>
      <c r="L263" s="42"/>
      <c r="M263" s="42"/>
      <c r="N263" s="42"/>
      <c r="O263" s="42"/>
      <c r="P263" s="42"/>
      <c r="Q263" s="42"/>
      <c r="R263" s="42"/>
      <c r="S263" s="48"/>
      <c r="T263" s="14"/>
      <c r="U263" s="14"/>
      <c r="V263" s="11"/>
      <c r="W263" s="11"/>
      <c r="X263" s="11"/>
    </row>
    <row r="264" spans="2:24" hidden="1" x14ac:dyDescent="0.35">
      <c r="B264" s="14"/>
      <c r="C264" s="14"/>
      <c r="D264" s="14"/>
      <c r="E264" s="14"/>
      <c r="F264" s="14"/>
      <c r="G264" s="14"/>
      <c r="H264" s="14"/>
      <c r="I264" s="14"/>
      <c r="J264" s="14"/>
      <c r="K264" s="14"/>
      <c r="L264" s="42"/>
      <c r="M264" s="42"/>
      <c r="N264" s="42"/>
      <c r="O264" s="42"/>
      <c r="P264" s="42"/>
      <c r="Q264" s="42"/>
      <c r="R264" s="42"/>
      <c r="S264" s="48"/>
      <c r="T264" s="14"/>
      <c r="U264" s="14"/>
      <c r="V264" s="11"/>
      <c r="W264" s="11"/>
      <c r="X264" s="11"/>
    </row>
    <row r="265" spans="2:24" hidden="1" x14ac:dyDescent="0.35">
      <c r="B265" s="14"/>
      <c r="C265" s="14"/>
      <c r="D265" s="14"/>
      <c r="E265" s="14"/>
      <c r="F265" s="14"/>
      <c r="G265" s="14"/>
      <c r="H265" s="14"/>
      <c r="I265" s="14"/>
      <c r="J265" s="14"/>
      <c r="K265" s="14"/>
      <c r="L265" s="42"/>
      <c r="M265" s="42"/>
      <c r="N265" s="42"/>
      <c r="O265" s="42"/>
      <c r="P265" s="42"/>
      <c r="Q265" s="42"/>
      <c r="R265" s="42"/>
      <c r="S265" s="48"/>
      <c r="T265" s="14"/>
      <c r="U265" s="14"/>
      <c r="V265" s="11"/>
      <c r="W265" s="11"/>
      <c r="X265" s="11"/>
    </row>
    <row r="266" spans="2:24" hidden="1" x14ac:dyDescent="0.35">
      <c r="B266" s="14"/>
      <c r="C266" s="14"/>
      <c r="D266" s="14"/>
      <c r="E266" s="14"/>
      <c r="F266" s="14"/>
      <c r="G266" s="14"/>
      <c r="H266" s="14"/>
      <c r="I266" s="14"/>
      <c r="J266" s="14"/>
      <c r="K266" s="14"/>
      <c r="L266" s="42"/>
      <c r="M266" s="42"/>
      <c r="N266" s="42"/>
      <c r="O266" s="42"/>
      <c r="P266" s="42"/>
      <c r="Q266" s="42"/>
      <c r="R266" s="42"/>
      <c r="S266" s="48"/>
      <c r="T266" s="14"/>
      <c r="U266" s="14"/>
      <c r="V266" s="11"/>
      <c r="W266" s="11"/>
      <c r="X266" s="11"/>
    </row>
    <row r="267" spans="2:24" hidden="1" x14ac:dyDescent="0.35">
      <c r="B267" s="14"/>
      <c r="C267" s="14"/>
      <c r="D267" s="14"/>
      <c r="E267" s="14"/>
      <c r="F267" s="14"/>
      <c r="G267" s="14"/>
      <c r="H267" s="14"/>
      <c r="I267" s="14"/>
      <c r="J267" s="14"/>
      <c r="K267" s="14"/>
      <c r="L267" s="42"/>
      <c r="M267" s="42"/>
      <c r="N267" s="42"/>
      <c r="O267" s="42"/>
      <c r="P267" s="42"/>
      <c r="Q267" s="42"/>
      <c r="R267" s="42"/>
      <c r="S267" s="48"/>
      <c r="T267" s="14"/>
      <c r="U267" s="14"/>
      <c r="V267" s="11"/>
      <c r="W267" s="11"/>
      <c r="X267" s="11"/>
    </row>
    <row r="268" spans="2:24" hidden="1" x14ac:dyDescent="0.35">
      <c r="B268" s="14"/>
      <c r="C268" s="14"/>
      <c r="D268" s="14"/>
      <c r="E268" s="14"/>
      <c r="F268" s="14"/>
      <c r="G268" s="14"/>
      <c r="H268" s="14"/>
      <c r="I268" s="14"/>
      <c r="J268" s="14"/>
      <c r="K268" s="14"/>
      <c r="L268" s="42"/>
      <c r="M268" s="42"/>
      <c r="N268" s="42"/>
      <c r="O268" s="42"/>
      <c r="P268" s="42"/>
      <c r="Q268" s="42"/>
      <c r="R268" s="42"/>
      <c r="S268" s="48"/>
      <c r="T268" s="14"/>
      <c r="U268" s="14"/>
      <c r="V268" s="11"/>
      <c r="W268" s="11"/>
      <c r="X268" s="11"/>
    </row>
    <row r="269" spans="2:24" hidden="1" x14ac:dyDescent="0.35">
      <c r="B269" s="14"/>
      <c r="C269" s="14"/>
      <c r="D269" s="14"/>
      <c r="E269" s="14"/>
      <c r="F269" s="14"/>
      <c r="G269" s="14"/>
      <c r="H269" s="14"/>
      <c r="I269" s="14"/>
      <c r="J269" s="14"/>
      <c r="K269" s="14"/>
      <c r="L269" s="42"/>
      <c r="M269" s="42"/>
      <c r="N269" s="42"/>
      <c r="O269" s="42"/>
      <c r="P269" s="42"/>
      <c r="Q269" s="42"/>
      <c r="R269" s="42"/>
      <c r="S269" s="48"/>
      <c r="T269" s="14"/>
      <c r="U269" s="14"/>
      <c r="V269" s="11"/>
      <c r="W269" s="11"/>
      <c r="X269" s="11"/>
    </row>
    <row r="270" spans="2:24" hidden="1" x14ac:dyDescent="0.35">
      <c r="B270" s="14"/>
      <c r="C270" s="14"/>
      <c r="D270" s="14"/>
      <c r="E270" s="14"/>
      <c r="F270" s="14"/>
      <c r="G270" s="14"/>
      <c r="H270" s="14"/>
      <c r="I270" s="14"/>
      <c r="J270" s="14"/>
      <c r="K270" s="14"/>
      <c r="L270" s="42"/>
      <c r="M270" s="42"/>
      <c r="N270" s="42"/>
      <c r="O270" s="42"/>
      <c r="P270" s="42"/>
      <c r="Q270" s="42"/>
      <c r="R270" s="42"/>
      <c r="S270" s="48"/>
      <c r="T270" s="14"/>
      <c r="U270" s="14"/>
      <c r="V270" s="11"/>
      <c r="W270" s="11"/>
      <c r="X270" s="11"/>
    </row>
    <row r="271" spans="2:24" hidden="1" x14ac:dyDescent="0.35">
      <c r="B271" s="14"/>
      <c r="C271" s="14"/>
      <c r="D271" s="14"/>
      <c r="E271" s="14"/>
      <c r="F271" s="14"/>
      <c r="G271" s="14"/>
      <c r="H271" s="14"/>
      <c r="I271" s="14"/>
      <c r="J271" s="14"/>
      <c r="K271" s="14"/>
      <c r="L271" s="42"/>
      <c r="M271" s="42"/>
      <c r="N271" s="42"/>
      <c r="O271" s="42"/>
      <c r="P271" s="42"/>
      <c r="Q271" s="42"/>
      <c r="R271" s="42"/>
      <c r="S271" s="48"/>
      <c r="T271" s="14"/>
      <c r="U271" s="14"/>
      <c r="V271" s="11"/>
      <c r="W271" s="11"/>
      <c r="X271" s="11"/>
    </row>
    <row r="272" spans="2:24" hidden="1" x14ac:dyDescent="0.35">
      <c r="B272" s="14"/>
      <c r="C272" s="14"/>
      <c r="D272" s="14"/>
      <c r="E272" s="14"/>
      <c r="F272" s="14"/>
      <c r="G272" s="14"/>
      <c r="H272" s="14"/>
      <c r="I272" s="14"/>
      <c r="J272" s="14"/>
      <c r="K272" s="14"/>
      <c r="L272" s="42"/>
      <c r="M272" s="42"/>
      <c r="N272" s="42"/>
      <c r="O272" s="42"/>
      <c r="P272" s="42"/>
      <c r="Q272" s="42"/>
      <c r="R272" s="42"/>
      <c r="S272" s="48"/>
      <c r="T272" s="14"/>
      <c r="U272" s="14"/>
      <c r="V272" s="11"/>
      <c r="W272" s="11"/>
      <c r="X272" s="11"/>
    </row>
    <row r="273" spans="2:24" hidden="1" x14ac:dyDescent="0.35">
      <c r="B273" s="14"/>
      <c r="C273" s="14"/>
      <c r="D273" s="14"/>
      <c r="E273" s="14"/>
      <c r="F273" s="14"/>
      <c r="G273" s="14"/>
      <c r="H273" s="14"/>
      <c r="I273" s="14"/>
      <c r="J273" s="14"/>
      <c r="K273" s="14"/>
      <c r="L273" s="42"/>
      <c r="M273" s="42"/>
      <c r="N273" s="42"/>
      <c r="O273" s="42"/>
      <c r="P273" s="42"/>
      <c r="Q273" s="42"/>
      <c r="R273" s="42"/>
      <c r="S273" s="48"/>
      <c r="T273" s="14"/>
      <c r="U273" s="14"/>
      <c r="V273" s="11"/>
      <c r="W273" s="11"/>
      <c r="X273" s="11"/>
    </row>
    <row r="274" spans="2:24" hidden="1" x14ac:dyDescent="0.35">
      <c r="B274" s="14"/>
      <c r="C274" s="14"/>
      <c r="D274" s="14"/>
      <c r="E274" s="14"/>
      <c r="F274" s="14"/>
      <c r="G274" s="14"/>
      <c r="H274" s="14"/>
      <c r="I274" s="14"/>
      <c r="J274" s="14"/>
      <c r="K274" s="14"/>
      <c r="L274" s="42"/>
      <c r="M274" s="42"/>
      <c r="N274" s="42"/>
      <c r="O274" s="42"/>
      <c r="P274" s="42"/>
      <c r="Q274" s="42"/>
      <c r="R274" s="42"/>
      <c r="S274" s="48"/>
      <c r="T274" s="14"/>
      <c r="U274" s="14"/>
      <c r="V274" s="11"/>
      <c r="W274" s="11"/>
      <c r="X274" s="11"/>
    </row>
    <row r="275" spans="2:24" hidden="1" x14ac:dyDescent="0.35">
      <c r="B275" s="14"/>
      <c r="C275" s="14"/>
      <c r="D275" s="14"/>
      <c r="E275" s="14"/>
      <c r="F275" s="14"/>
      <c r="G275" s="14"/>
      <c r="H275" s="14"/>
      <c r="I275" s="14"/>
      <c r="J275" s="14"/>
      <c r="K275" s="14"/>
      <c r="L275" s="42"/>
      <c r="M275" s="42"/>
      <c r="N275" s="42"/>
      <c r="O275" s="42"/>
      <c r="P275" s="42"/>
      <c r="Q275" s="42"/>
      <c r="R275" s="42"/>
      <c r="S275" s="48"/>
      <c r="T275" s="14"/>
      <c r="U275" s="14"/>
      <c r="V275" s="11"/>
      <c r="W275" s="11"/>
      <c r="X275" s="11"/>
    </row>
    <row r="276" spans="2:24" hidden="1" x14ac:dyDescent="0.35">
      <c r="B276" s="14"/>
      <c r="C276" s="14"/>
      <c r="D276" s="14"/>
      <c r="E276" s="14"/>
      <c r="F276" s="14"/>
      <c r="G276" s="14"/>
      <c r="H276" s="14"/>
      <c r="I276" s="14"/>
      <c r="J276" s="14"/>
      <c r="K276" s="14"/>
      <c r="L276" s="42"/>
      <c r="M276" s="42"/>
      <c r="N276" s="42"/>
      <c r="O276" s="42"/>
      <c r="P276" s="42"/>
      <c r="Q276" s="42"/>
      <c r="R276" s="42"/>
      <c r="S276" s="48"/>
      <c r="T276" s="14"/>
      <c r="U276" s="14"/>
      <c r="V276" s="11"/>
      <c r="W276" s="11"/>
      <c r="X276" s="11"/>
    </row>
    <row r="277" spans="2:24" hidden="1" x14ac:dyDescent="0.35">
      <c r="B277" s="14"/>
      <c r="C277" s="14"/>
      <c r="D277" s="14"/>
      <c r="E277" s="14"/>
      <c r="F277" s="14"/>
      <c r="G277" s="14"/>
      <c r="H277" s="14"/>
      <c r="I277" s="14"/>
      <c r="J277" s="14"/>
      <c r="K277" s="14"/>
      <c r="L277" s="42"/>
      <c r="M277" s="42"/>
      <c r="N277" s="42"/>
      <c r="O277" s="42"/>
      <c r="P277" s="42"/>
      <c r="Q277" s="42"/>
      <c r="R277" s="42"/>
      <c r="S277" s="48"/>
      <c r="T277" s="14"/>
      <c r="U277" s="14"/>
      <c r="V277" s="14"/>
      <c r="W277" s="11"/>
      <c r="X277" s="11"/>
    </row>
    <row r="278" spans="2:24" hidden="1" x14ac:dyDescent="0.35">
      <c r="B278" s="14"/>
      <c r="C278" s="14"/>
      <c r="D278" s="14"/>
      <c r="E278" s="14"/>
      <c r="F278" s="14"/>
      <c r="G278" s="14"/>
      <c r="H278" s="14"/>
      <c r="I278" s="14"/>
      <c r="J278" s="14"/>
      <c r="K278" s="14"/>
      <c r="L278" s="42"/>
      <c r="M278" s="42"/>
      <c r="N278" s="42"/>
      <c r="O278" s="42"/>
      <c r="P278" s="42"/>
      <c r="Q278" s="42"/>
      <c r="R278" s="42"/>
      <c r="S278" s="48"/>
      <c r="T278" s="14"/>
      <c r="U278" s="14"/>
      <c r="V278" s="14"/>
      <c r="W278" s="11"/>
      <c r="X278" s="11"/>
    </row>
    <row r="279" spans="2:24" hidden="1" x14ac:dyDescent="0.35">
      <c r="B279" s="14"/>
      <c r="C279" s="14"/>
      <c r="D279" s="14"/>
      <c r="E279" s="14"/>
      <c r="F279" s="14"/>
      <c r="G279" s="14"/>
      <c r="H279" s="14"/>
      <c r="I279" s="14"/>
      <c r="J279" s="14"/>
      <c r="K279" s="14"/>
      <c r="L279" s="42"/>
      <c r="M279" s="42"/>
      <c r="N279" s="42"/>
      <c r="O279" s="42"/>
      <c r="P279" s="42"/>
      <c r="Q279" s="42"/>
      <c r="R279" s="42"/>
      <c r="S279" s="48"/>
      <c r="T279" s="14"/>
      <c r="U279" s="14"/>
      <c r="V279" s="14"/>
      <c r="W279" s="11"/>
      <c r="X279" s="11"/>
    </row>
    <row r="280" spans="2:24" hidden="1" x14ac:dyDescent="0.35">
      <c r="B280" s="14"/>
      <c r="C280" s="14"/>
      <c r="D280" s="14"/>
      <c r="E280" s="14"/>
      <c r="F280" s="14"/>
      <c r="G280" s="14"/>
      <c r="H280" s="14"/>
      <c r="I280" s="14"/>
      <c r="J280" s="14"/>
      <c r="K280" s="14"/>
      <c r="L280" s="42"/>
      <c r="M280" s="42"/>
      <c r="N280" s="42"/>
      <c r="O280" s="42"/>
      <c r="P280" s="42"/>
      <c r="Q280" s="42"/>
      <c r="R280" s="42"/>
      <c r="S280" s="48"/>
      <c r="T280" s="14"/>
      <c r="U280" s="14"/>
      <c r="V280" s="14"/>
      <c r="W280" s="11"/>
      <c r="X280" s="11"/>
    </row>
    <row r="281" spans="2:24" hidden="1" x14ac:dyDescent="0.35">
      <c r="B281" s="14"/>
      <c r="C281" s="14"/>
      <c r="D281" s="14"/>
      <c r="E281" s="14"/>
      <c r="F281" s="14"/>
      <c r="G281" s="14"/>
      <c r="H281" s="14"/>
      <c r="I281" s="14"/>
      <c r="J281" s="14"/>
      <c r="K281" s="14"/>
      <c r="L281" s="42"/>
      <c r="M281" s="42"/>
      <c r="N281" s="42"/>
      <c r="O281" s="42"/>
      <c r="P281" s="42"/>
      <c r="Q281" s="42"/>
      <c r="R281" s="42"/>
      <c r="S281" s="48"/>
      <c r="T281" s="14"/>
      <c r="U281" s="14"/>
      <c r="V281" s="14"/>
      <c r="W281" s="11"/>
      <c r="X281" s="11"/>
    </row>
    <row r="282" spans="2:24" hidden="1" x14ac:dyDescent="0.35">
      <c r="B282" s="14"/>
      <c r="C282" s="14"/>
      <c r="D282" s="14"/>
      <c r="E282" s="14"/>
      <c r="F282" s="14"/>
      <c r="G282" s="14"/>
      <c r="H282" s="14"/>
      <c r="I282" s="14"/>
      <c r="J282" s="14"/>
      <c r="K282" s="14"/>
      <c r="L282" s="42"/>
      <c r="M282" s="42"/>
      <c r="N282" s="42"/>
      <c r="O282" s="42"/>
      <c r="P282" s="42"/>
      <c r="Q282" s="42"/>
      <c r="R282" s="42"/>
      <c r="S282" s="48"/>
      <c r="T282" s="14"/>
      <c r="U282" s="14"/>
      <c r="V282" s="14"/>
      <c r="W282" s="11"/>
      <c r="X282" s="11"/>
    </row>
    <row r="283" spans="2:24" hidden="1" x14ac:dyDescent="0.35">
      <c r="B283" s="14"/>
      <c r="C283" s="14"/>
      <c r="D283" s="14"/>
      <c r="E283" s="14"/>
      <c r="F283" s="14"/>
      <c r="G283" s="14"/>
      <c r="H283" s="14"/>
      <c r="I283" s="14"/>
      <c r="J283" s="14"/>
      <c r="K283" s="14"/>
      <c r="L283" s="42"/>
      <c r="M283" s="42"/>
      <c r="N283" s="42"/>
      <c r="O283" s="42"/>
      <c r="P283" s="42"/>
      <c r="Q283" s="42"/>
      <c r="R283" s="42"/>
      <c r="S283" s="48"/>
      <c r="T283" s="14"/>
      <c r="U283" s="14"/>
      <c r="V283" s="14"/>
      <c r="W283" s="11"/>
      <c r="X283" s="11"/>
    </row>
    <row r="284" spans="2:24" hidden="1" x14ac:dyDescent="0.35">
      <c r="B284" s="14"/>
      <c r="C284" s="14"/>
      <c r="D284" s="14"/>
      <c r="E284" s="14"/>
      <c r="F284" s="14"/>
      <c r="G284" s="14"/>
      <c r="H284" s="14"/>
      <c r="I284" s="14"/>
      <c r="J284" s="14"/>
      <c r="K284" s="14"/>
      <c r="L284" s="42"/>
      <c r="M284" s="42"/>
      <c r="N284" s="42"/>
      <c r="O284" s="42"/>
      <c r="P284" s="42"/>
      <c r="Q284" s="42"/>
      <c r="R284" s="42"/>
      <c r="S284" s="48"/>
      <c r="T284" s="14"/>
      <c r="U284" s="14"/>
      <c r="V284" s="14"/>
      <c r="W284" s="11"/>
      <c r="X284" s="11"/>
    </row>
    <row r="285" spans="2:24" hidden="1" x14ac:dyDescent="0.35">
      <c r="B285" s="14"/>
      <c r="C285" s="14"/>
      <c r="D285" s="14"/>
      <c r="E285" s="14"/>
      <c r="F285" s="14"/>
      <c r="G285" s="14"/>
      <c r="H285" s="14"/>
      <c r="I285" s="14"/>
      <c r="J285" s="14"/>
      <c r="K285" s="14"/>
      <c r="L285" s="42"/>
      <c r="M285" s="42"/>
      <c r="N285" s="42"/>
      <c r="O285" s="42"/>
      <c r="P285" s="42"/>
      <c r="Q285" s="42"/>
      <c r="R285" s="42"/>
      <c r="S285" s="48"/>
      <c r="T285" s="14"/>
      <c r="U285" s="14"/>
      <c r="V285" s="14"/>
      <c r="W285" s="11"/>
      <c r="X285" s="11"/>
    </row>
    <row r="286" spans="2:24" hidden="1" x14ac:dyDescent="0.35">
      <c r="B286" s="14"/>
      <c r="C286" s="14"/>
      <c r="D286" s="14"/>
      <c r="E286" s="14"/>
      <c r="F286" s="14"/>
      <c r="G286" s="14"/>
      <c r="H286" s="14"/>
      <c r="I286" s="14"/>
      <c r="J286" s="14"/>
      <c r="K286" s="14"/>
      <c r="L286" s="42"/>
      <c r="M286" s="42"/>
      <c r="N286" s="42"/>
      <c r="O286" s="42"/>
      <c r="P286" s="42"/>
      <c r="Q286" s="42"/>
      <c r="R286" s="42"/>
      <c r="S286" s="48"/>
      <c r="T286" s="14"/>
      <c r="U286" s="14"/>
      <c r="V286" s="14"/>
      <c r="W286" s="11"/>
      <c r="X286" s="11"/>
    </row>
    <row r="287" spans="2:24" hidden="1" x14ac:dyDescent="0.35">
      <c r="B287" s="14"/>
      <c r="C287" s="14"/>
      <c r="D287" s="14"/>
      <c r="E287" s="14"/>
      <c r="F287" s="14"/>
      <c r="G287" s="14"/>
      <c r="H287" s="14"/>
      <c r="I287" s="14"/>
      <c r="J287" s="14"/>
      <c r="K287" s="14"/>
      <c r="L287" s="42"/>
      <c r="M287" s="42"/>
      <c r="N287" s="42"/>
      <c r="O287" s="42"/>
      <c r="P287" s="42"/>
      <c r="Q287" s="42"/>
      <c r="R287" s="42"/>
      <c r="S287" s="48"/>
      <c r="T287" s="14"/>
      <c r="U287" s="14"/>
      <c r="V287" s="14"/>
      <c r="W287" s="11"/>
      <c r="X287" s="11"/>
    </row>
    <row r="288" spans="2:24" hidden="1" x14ac:dyDescent="0.35">
      <c r="B288" s="14"/>
      <c r="C288" s="14"/>
      <c r="D288" s="14"/>
      <c r="E288" s="14"/>
      <c r="F288" s="14"/>
      <c r="G288" s="14"/>
      <c r="H288" s="14"/>
      <c r="I288" s="14"/>
      <c r="J288" s="14"/>
      <c r="K288" s="14"/>
      <c r="L288" s="42"/>
      <c r="M288" s="42"/>
      <c r="N288" s="42"/>
      <c r="O288" s="42"/>
      <c r="P288" s="42"/>
      <c r="Q288" s="42"/>
      <c r="R288" s="42"/>
      <c r="S288" s="48"/>
      <c r="T288" s="14"/>
      <c r="U288" s="14"/>
      <c r="V288" s="14"/>
      <c r="W288" s="11"/>
      <c r="X288" s="11"/>
    </row>
    <row r="289" spans="2:24" hidden="1" x14ac:dyDescent="0.35">
      <c r="B289" s="14"/>
      <c r="C289" s="14"/>
      <c r="D289" s="14"/>
      <c r="E289" s="14"/>
      <c r="F289" s="14"/>
      <c r="G289" s="14"/>
      <c r="H289" s="14"/>
      <c r="I289" s="14"/>
      <c r="J289" s="14"/>
      <c r="K289" s="14"/>
      <c r="L289" s="42"/>
      <c r="M289" s="42"/>
      <c r="N289" s="42"/>
      <c r="O289" s="42"/>
      <c r="P289" s="42"/>
      <c r="Q289" s="42"/>
      <c r="R289" s="42"/>
      <c r="S289" s="48"/>
      <c r="T289" s="14"/>
      <c r="U289" s="14"/>
      <c r="V289" s="14"/>
      <c r="W289" s="11"/>
      <c r="X289" s="11"/>
    </row>
    <row r="290" spans="2:24" hidden="1" x14ac:dyDescent="0.35">
      <c r="B290" s="14"/>
      <c r="C290" s="14"/>
      <c r="D290" s="14"/>
      <c r="E290" s="14"/>
      <c r="F290" s="14"/>
      <c r="G290" s="14"/>
      <c r="H290" s="14"/>
      <c r="I290" s="14"/>
      <c r="J290" s="14"/>
      <c r="K290" s="14"/>
      <c r="L290" s="42"/>
      <c r="M290" s="42"/>
      <c r="N290" s="42"/>
      <c r="O290" s="42"/>
      <c r="P290" s="42"/>
      <c r="Q290" s="42"/>
      <c r="R290" s="42"/>
      <c r="S290" s="48"/>
      <c r="T290" s="14"/>
      <c r="U290" s="14"/>
      <c r="V290" s="14"/>
      <c r="W290" s="11"/>
      <c r="X290" s="11"/>
    </row>
    <row r="291" spans="2:24" hidden="1" x14ac:dyDescent="0.35">
      <c r="B291" s="14"/>
      <c r="C291" s="14"/>
      <c r="D291" s="14"/>
      <c r="E291" s="14"/>
      <c r="F291" s="14"/>
      <c r="G291" s="14"/>
      <c r="H291" s="14"/>
      <c r="I291" s="14"/>
      <c r="J291" s="14"/>
      <c r="K291" s="14"/>
      <c r="L291" s="42"/>
      <c r="M291" s="42"/>
      <c r="N291" s="42"/>
      <c r="O291" s="42"/>
      <c r="P291" s="42"/>
      <c r="Q291" s="42"/>
      <c r="R291" s="42"/>
      <c r="S291" s="48"/>
      <c r="T291" s="14"/>
      <c r="U291" s="14"/>
      <c r="V291" s="14"/>
      <c r="W291" s="11"/>
      <c r="X291" s="11"/>
    </row>
    <row r="292" spans="2:24" hidden="1" x14ac:dyDescent="0.35">
      <c r="B292" s="14"/>
      <c r="C292" s="14"/>
      <c r="D292" s="14"/>
      <c r="E292" s="14"/>
      <c r="F292" s="14"/>
      <c r="G292" s="14"/>
      <c r="H292" s="14"/>
      <c r="I292" s="14"/>
      <c r="J292" s="14"/>
      <c r="K292" s="14"/>
      <c r="L292" s="42"/>
      <c r="M292" s="42"/>
      <c r="N292" s="42"/>
      <c r="O292" s="42"/>
      <c r="P292" s="42"/>
      <c r="Q292" s="42"/>
      <c r="R292" s="42"/>
      <c r="S292" s="48"/>
      <c r="T292" s="14"/>
      <c r="U292" s="14"/>
      <c r="V292" s="14"/>
      <c r="W292" s="11"/>
      <c r="X292" s="11"/>
    </row>
    <row r="293" spans="2:24" hidden="1" x14ac:dyDescent="0.35">
      <c r="B293" s="14"/>
      <c r="C293" s="14"/>
      <c r="D293" s="14"/>
      <c r="E293" s="14"/>
      <c r="F293" s="14"/>
      <c r="G293" s="14"/>
      <c r="H293" s="14"/>
      <c r="I293" s="14"/>
      <c r="J293" s="14"/>
      <c r="K293" s="14"/>
      <c r="L293" s="42"/>
      <c r="M293" s="42"/>
      <c r="N293" s="42"/>
      <c r="O293" s="42"/>
      <c r="P293" s="42"/>
      <c r="Q293" s="42"/>
      <c r="R293" s="42"/>
      <c r="S293" s="48"/>
      <c r="T293" s="14"/>
      <c r="U293" s="14"/>
      <c r="V293" s="14"/>
      <c r="W293" s="11"/>
      <c r="X293" s="11"/>
    </row>
    <row r="294" spans="2:24" hidden="1" x14ac:dyDescent="0.35">
      <c r="B294" s="14"/>
      <c r="C294" s="14"/>
      <c r="D294" s="14"/>
      <c r="E294" s="14"/>
      <c r="F294" s="14"/>
      <c r="G294" s="14"/>
      <c r="H294" s="14"/>
      <c r="I294" s="14"/>
      <c r="J294" s="14"/>
      <c r="K294" s="14"/>
      <c r="L294" s="42"/>
      <c r="M294" s="42"/>
      <c r="N294" s="42"/>
      <c r="O294" s="42"/>
      <c r="P294" s="42"/>
      <c r="Q294" s="42"/>
      <c r="R294" s="42"/>
      <c r="S294" s="48"/>
      <c r="T294" s="14"/>
      <c r="U294" s="14"/>
      <c r="V294" s="14"/>
      <c r="W294" s="11"/>
      <c r="X294" s="11"/>
    </row>
    <row r="295" spans="2:24" hidden="1" x14ac:dyDescent="0.35">
      <c r="B295" s="14"/>
      <c r="C295" s="14"/>
      <c r="D295" s="14"/>
      <c r="E295" s="14"/>
      <c r="F295" s="14"/>
      <c r="G295" s="14"/>
      <c r="H295" s="14"/>
      <c r="I295" s="14"/>
      <c r="J295" s="14"/>
      <c r="K295" s="14"/>
      <c r="L295" s="42"/>
      <c r="M295" s="42"/>
      <c r="N295" s="42"/>
      <c r="O295" s="42"/>
      <c r="P295" s="42"/>
      <c r="Q295" s="42"/>
      <c r="R295" s="42"/>
      <c r="S295" s="48"/>
      <c r="T295" s="14"/>
      <c r="U295" s="14"/>
      <c r="V295" s="14"/>
      <c r="W295" s="11"/>
      <c r="X295" s="11"/>
    </row>
    <row r="296" spans="2:24" hidden="1" x14ac:dyDescent="0.35">
      <c r="B296" s="14"/>
      <c r="C296" s="14"/>
      <c r="D296" s="14"/>
      <c r="E296" s="14"/>
      <c r="F296" s="14"/>
      <c r="G296" s="14"/>
      <c r="H296" s="14"/>
      <c r="I296" s="14"/>
      <c r="J296" s="14"/>
      <c r="K296" s="14"/>
      <c r="L296" s="42"/>
      <c r="M296" s="42"/>
      <c r="N296" s="42"/>
      <c r="O296" s="42"/>
      <c r="P296" s="42"/>
      <c r="Q296" s="42"/>
      <c r="R296" s="42"/>
      <c r="S296" s="48"/>
      <c r="T296" s="14"/>
      <c r="U296" s="14"/>
      <c r="V296" s="14"/>
      <c r="W296" s="11"/>
      <c r="X296" s="11"/>
    </row>
    <row r="297" spans="2:24" hidden="1" x14ac:dyDescent="0.35">
      <c r="B297" s="14"/>
      <c r="C297" s="14"/>
      <c r="D297" s="14"/>
      <c r="E297" s="14"/>
      <c r="F297" s="14"/>
      <c r="G297" s="14"/>
      <c r="H297" s="14"/>
      <c r="I297" s="14"/>
      <c r="J297" s="14"/>
      <c r="K297" s="14"/>
      <c r="L297" s="42"/>
      <c r="M297" s="42"/>
      <c r="N297" s="42"/>
      <c r="O297" s="42"/>
      <c r="P297" s="42"/>
      <c r="Q297" s="42"/>
      <c r="R297" s="42"/>
      <c r="S297" s="48"/>
      <c r="T297" s="14"/>
      <c r="U297" s="14"/>
      <c r="V297" s="14"/>
      <c r="W297" s="11"/>
      <c r="X297" s="11"/>
    </row>
    <row r="298" spans="2:24" hidden="1" x14ac:dyDescent="0.35">
      <c r="B298" s="14"/>
      <c r="C298" s="14"/>
      <c r="D298" s="14"/>
      <c r="E298" s="14"/>
      <c r="F298" s="14"/>
      <c r="G298" s="14"/>
      <c r="H298" s="14"/>
      <c r="I298" s="14"/>
      <c r="J298" s="14"/>
      <c r="K298" s="14"/>
      <c r="L298" s="42"/>
      <c r="M298" s="42"/>
      <c r="N298" s="42"/>
      <c r="O298" s="42"/>
      <c r="P298" s="42"/>
      <c r="Q298" s="42"/>
      <c r="R298" s="42"/>
      <c r="S298" s="48"/>
      <c r="T298" s="14"/>
      <c r="U298" s="14"/>
      <c r="V298" s="14"/>
      <c r="W298" s="11"/>
      <c r="X298" s="11"/>
    </row>
    <row r="299" spans="2:24" hidden="1" x14ac:dyDescent="0.35">
      <c r="B299" s="14"/>
      <c r="C299" s="14"/>
      <c r="D299" s="14"/>
      <c r="E299" s="14"/>
      <c r="F299" s="14"/>
      <c r="G299" s="14"/>
      <c r="H299" s="14"/>
      <c r="I299" s="14"/>
      <c r="J299" s="14"/>
      <c r="K299" s="14"/>
      <c r="L299" s="42"/>
      <c r="M299" s="42"/>
      <c r="N299" s="42"/>
      <c r="O299" s="42"/>
      <c r="P299" s="42"/>
      <c r="Q299" s="42"/>
      <c r="R299" s="42"/>
      <c r="S299" s="48"/>
      <c r="T299" s="14"/>
      <c r="U299" s="14"/>
      <c r="V299" s="14"/>
      <c r="W299" s="11"/>
      <c r="X299" s="11"/>
    </row>
    <row r="300" spans="2:24" hidden="1" x14ac:dyDescent="0.35">
      <c r="B300" s="14"/>
      <c r="C300" s="14"/>
      <c r="D300" s="14"/>
      <c r="E300" s="14"/>
      <c r="F300" s="14"/>
      <c r="G300" s="14"/>
      <c r="H300" s="14"/>
      <c r="I300" s="14"/>
      <c r="J300" s="14"/>
      <c r="K300" s="14"/>
      <c r="L300" s="42"/>
      <c r="M300" s="42"/>
      <c r="N300" s="42"/>
      <c r="O300" s="42"/>
      <c r="P300" s="42"/>
      <c r="Q300" s="42"/>
      <c r="R300" s="42"/>
      <c r="S300" s="48"/>
      <c r="T300" s="14"/>
      <c r="U300" s="14"/>
      <c r="V300" s="14"/>
      <c r="W300" s="11"/>
      <c r="X300" s="11"/>
    </row>
    <row r="301" spans="2:24" hidden="1" x14ac:dyDescent="0.35">
      <c r="B301" s="14"/>
      <c r="C301" s="14"/>
      <c r="D301" s="14"/>
      <c r="E301" s="14"/>
      <c r="F301" s="14"/>
      <c r="G301" s="14"/>
      <c r="H301" s="14"/>
      <c r="I301" s="14"/>
      <c r="J301" s="14"/>
      <c r="K301" s="14"/>
      <c r="L301" s="42"/>
      <c r="M301" s="42"/>
      <c r="N301" s="42"/>
      <c r="O301" s="42"/>
      <c r="P301" s="42"/>
      <c r="Q301" s="42"/>
      <c r="R301" s="42"/>
      <c r="S301" s="48"/>
      <c r="T301" s="14"/>
      <c r="U301" s="14"/>
      <c r="V301" s="14"/>
      <c r="W301" s="11"/>
      <c r="X301" s="11"/>
    </row>
    <row r="302" spans="2:24" hidden="1" x14ac:dyDescent="0.35">
      <c r="B302" s="14"/>
      <c r="C302" s="14"/>
      <c r="D302" s="14"/>
      <c r="E302" s="14"/>
      <c r="F302" s="14"/>
      <c r="G302" s="14"/>
      <c r="H302" s="14"/>
      <c r="I302" s="14"/>
      <c r="J302" s="14"/>
      <c r="K302" s="14"/>
      <c r="L302" s="42"/>
      <c r="M302" s="42"/>
      <c r="N302" s="42"/>
      <c r="O302" s="42"/>
      <c r="P302" s="42"/>
      <c r="Q302" s="42"/>
      <c r="R302" s="42"/>
      <c r="S302" s="48"/>
      <c r="T302" s="14"/>
      <c r="U302" s="14"/>
      <c r="V302" s="14"/>
      <c r="W302" s="11"/>
      <c r="X302" s="11"/>
    </row>
    <row r="303" spans="2:24" hidden="1" x14ac:dyDescent="0.35">
      <c r="B303" s="14"/>
      <c r="C303" s="14"/>
      <c r="D303" s="14"/>
      <c r="E303" s="14"/>
      <c r="F303" s="14"/>
      <c r="G303" s="14"/>
      <c r="H303" s="14"/>
      <c r="I303" s="14"/>
      <c r="J303" s="14"/>
      <c r="K303" s="14"/>
      <c r="L303" s="42"/>
      <c r="M303" s="42"/>
      <c r="N303" s="42"/>
      <c r="O303" s="42"/>
      <c r="P303" s="42"/>
      <c r="Q303" s="42"/>
      <c r="R303" s="42"/>
      <c r="S303" s="48"/>
      <c r="T303" s="14"/>
      <c r="U303" s="14"/>
      <c r="V303" s="14"/>
      <c r="W303" s="11"/>
      <c r="X303" s="11"/>
    </row>
    <row r="304" spans="2:24" hidden="1" x14ac:dyDescent="0.35">
      <c r="B304" s="14"/>
      <c r="C304" s="14"/>
      <c r="D304" s="14"/>
      <c r="E304" s="14"/>
      <c r="F304" s="14"/>
      <c r="G304" s="14"/>
      <c r="H304" s="14"/>
      <c r="I304" s="14"/>
      <c r="J304" s="14"/>
      <c r="K304" s="14"/>
      <c r="L304" s="42"/>
      <c r="M304" s="42"/>
      <c r="N304" s="42"/>
      <c r="O304" s="42"/>
      <c r="P304" s="42"/>
      <c r="Q304" s="42"/>
      <c r="R304" s="42"/>
      <c r="S304" s="48"/>
      <c r="T304" s="14"/>
      <c r="U304" s="14"/>
      <c r="V304" s="14"/>
      <c r="W304" s="11"/>
      <c r="X304" s="11"/>
    </row>
    <row r="305" spans="2:24" hidden="1" x14ac:dyDescent="0.35">
      <c r="B305" s="14"/>
      <c r="C305" s="14"/>
      <c r="D305" s="14"/>
      <c r="E305" s="14"/>
      <c r="F305" s="14"/>
      <c r="G305" s="14"/>
      <c r="H305" s="14"/>
      <c r="I305" s="14"/>
      <c r="J305" s="14"/>
      <c r="K305" s="14"/>
      <c r="L305" s="42"/>
      <c r="M305" s="42"/>
      <c r="N305" s="42"/>
      <c r="O305" s="42"/>
      <c r="P305" s="42"/>
      <c r="Q305" s="42"/>
      <c r="R305" s="42"/>
      <c r="S305" s="48"/>
      <c r="T305" s="14"/>
      <c r="U305" s="14"/>
      <c r="V305" s="14"/>
      <c r="W305" s="11"/>
      <c r="X305" s="11"/>
    </row>
    <row r="306" spans="2:24" hidden="1" x14ac:dyDescent="0.35">
      <c r="B306" s="14"/>
      <c r="C306" s="14"/>
      <c r="D306" s="14"/>
      <c r="E306" s="14"/>
      <c r="F306" s="14"/>
      <c r="G306" s="14"/>
      <c r="H306" s="14"/>
      <c r="I306" s="14"/>
      <c r="J306" s="14"/>
      <c r="K306" s="14"/>
      <c r="L306" s="42"/>
      <c r="M306" s="42"/>
      <c r="N306" s="42"/>
      <c r="O306" s="42"/>
      <c r="P306" s="42"/>
      <c r="Q306" s="42"/>
      <c r="R306" s="42"/>
      <c r="S306" s="48"/>
      <c r="T306" s="14"/>
      <c r="U306" s="14"/>
      <c r="V306" s="14"/>
      <c r="W306" s="11"/>
      <c r="X306" s="11"/>
    </row>
    <row r="307" spans="2:24" hidden="1" x14ac:dyDescent="0.35">
      <c r="B307" s="14"/>
      <c r="C307" s="14"/>
      <c r="D307" s="14"/>
      <c r="E307" s="14"/>
      <c r="F307" s="14"/>
      <c r="G307" s="14"/>
      <c r="H307" s="14"/>
      <c r="I307" s="14"/>
      <c r="J307" s="14"/>
      <c r="K307" s="14"/>
      <c r="L307" s="42"/>
      <c r="M307" s="42"/>
      <c r="N307" s="42"/>
      <c r="O307" s="42"/>
      <c r="P307" s="42"/>
      <c r="Q307" s="42"/>
      <c r="R307" s="42"/>
      <c r="S307" s="48"/>
      <c r="T307" s="14"/>
      <c r="U307" s="14"/>
      <c r="V307" s="14"/>
      <c r="W307" s="11"/>
      <c r="X307" s="11"/>
    </row>
    <row r="308" spans="2:24" hidden="1" x14ac:dyDescent="0.35">
      <c r="B308" s="14"/>
      <c r="C308" s="14"/>
      <c r="D308" s="14"/>
      <c r="E308" s="14"/>
      <c r="F308" s="14"/>
      <c r="G308" s="14"/>
      <c r="H308" s="14"/>
      <c r="I308" s="14"/>
      <c r="J308" s="14"/>
      <c r="K308" s="14"/>
      <c r="L308" s="42"/>
      <c r="M308" s="42"/>
      <c r="N308" s="42"/>
      <c r="O308" s="42"/>
      <c r="P308" s="42"/>
      <c r="Q308" s="42"/>
      <c r="R308" s="42"/>
      <c r="S308" s="48"/>
      <c r="T308" s="14"/>
      <c r="U308" s="14"/>
      <c r="V308" s="14"/>
      <c r="W308" s="11"/>
      <c r="X308" s="11"/>
    </row>
    <row r="309" spans="2:24" hidden="1" x14ac:dyDescent="0.35">
      <c r="B309" s="14"/>
      <c r="C309" s="14"/>
      <c r="D309" s="14"/>
      <c r="E309" s="14"/>
      <c r="F309" s="14"/>
      <c r="G309" s="14"/>
      <c r="H309" s="14"/>
      <c r="I309" s="14"/>
      <c r="J309" s="14"/>
      <c r="K309" s="14"/>
      <c r="L309" s="42"/>
      <c r="M309" s="42"/>
      <c r="N309" s="42"/>
      <c r="O309" s="42"/>
      <c r="P309" s="42"/>
      <c r="Q309" s="42"/>
      <c r="R309" s="42"/>
      <c r="S309" s="48"/>
      <c r="T309" s="14"/>
      <c r="U309" s="14"/>
      <c r="V309" s="14"/>
      <c r="W309" s="11"/>
      <c r="X309" s="11"/>
    </row>
    <row r="310" spans="2:24" hidden="1" x14ac:dyDescent="0.35">
      <c r="B310" s="14"/>
      <c r="C310" s="14"/>
      <c r="D310" s="14"/>
      <c r="E310" s="14"/>
      <c r="F310" s="14"/>
      <c r="G310" s="14"/>
      <c r="H310" s="14"/>
      <c r="I310" s="14"/>
      <c r="J310" s="14"/>
      <c r="K310" s="14"/>
      <c r="L310" s="42"/>
      <c r="M310" s="42"/>
      <c r="N310" s="42"/>
      <c r="O310" s="42"/>
      <c r="P310" s="42"/>
      <c r="Q310" s="42"/>
      <c r="R310" s="42"/>
      <c r="S310" s="48"/>
      <c r="T310" s="14"/>
      <c r="U310" s="14"/>
      <c r="V310" s="14"/>
      <c r="W310" s="11"/>
      <c r="X310" s="11"/>
    </row>
    <row r="311" spans="2:24" hidden="1" x14ac:dyDescent="0.35">
      <c r="B311" s="14"/>
      <c r="C311" s="14"/>
      <c r="D311" s="14"/>
      <c r="E311" s="14"/>
      <c r="F311" s="14"/>
      <c r="G311" s="14"/>
      <c r="H311" s="14"/>
      <c r="I311" s="14"/>
      <c r="J311" s="14"/>
      <c r="K311" s="14"/>
      <c r="L311" s="42"/>
      <c r="M311" s="42"/>
      <c r="N311" s="42"/>
      <c r="O311" s="42"/>
      <c r="P311" s="42"/>
      <c r="Q311" s="42"/>
      <c r="R311" s="42"/>
      <c r="S311" s="48"/>
      <c r="T311" s="14"/>
      <c r="U311" s="14"/>
      <c r="V311" s="14"/>
      <c r="W311" s="11"/>
      <c r="X311" s="11"/>
    </row>
    <row r="312" spans="2:24" hidden="1" x14ac:dyDescent="0.35">
      <c r="B312" s="14"/>
      <c r="C312" s="14"/>
      <c r="D312" s="14"/>
      <c r="E312" s="14"/>
      <c r="F312" s="14"/>
      <c r="G312" s="14"/>
      <c r="H312" s="14"/>
      <c r="I312" s="14"/>
      <c r="J312" s="14"/>
      <c r="K312" s="14"/>
      <c r="L312" s="42"/>
      <c r="M312" s="42"/>
      <c r="N312" s="42"/>
      <c r="O312" s="42"/>
      <c r="P312" s="42"/>
      <c r="Q312" s="42"/>
      <c r="R312" s="42"/>
      <c r="S312" s="48"/>
      <c r="T312" s="14"/>
      <c r="U312" s="14"/>
      <c r="V312" s="14"/>
      <c r="W312" s="11"/>
      <c r="X312" s="11"/>
    </row>
    <row r="313" spans="2:24" hidden="1" x14ac:dyDescent="0.35">
      <c r="B313" s="14"/>
      <c r="C313" s="14"/>
      <c r="D313" s="14"/>
      <c r="E313" s="14"/>
      <c r="F313" s="14"/>
      <c r="G313" s="14"/>
      <c r="H313" s="14"/>
      <c r="I313" s="14"/>
      <c r="J313" s="14"/>
      <c r="K313" s="14"/>
      <c r="L313" s="42"/>
      <c r="M313" s="42"/>
      <c r="N313" s="42"/>
      <c r="O313" s="42"/>
      <c r="P313" s="42"/>
      <c r="Q313" s="42"/>
      <c r="R313" s="42"/>
      <c r="S313" s="48"/>
      <c r="T313" s="14"/>
      <c r="U313" s="14"/>
      <c r="V313" s="14"/>
      <c r="W313" s="11"/>
      <c r="X313" s="11"/>
    </row>
    <row r="314" spans="2:24" hidden="1" x14ac:dyDescent="0.35">
      <c r="B314" s="14"/>
      <c r="C314" s="14"/>
      <c r="D314" s="14"/>
      <c r="E314" s="14"/>
      <c r="F314" s="14"/>
      <c r="G314" s="14"/>
      <c r="H314" s="14"/>
      <c r="I314" s="14"/>
      <c r="J314" s="14"/>
      <c r="K314" s="14"/>
      <c r="L314" s="42"/>
      <c r="M314" s="42"/>
      <c r="N314" s="42"/>
      <c r="O314" s="42"/>
      <c r="P314" s="42"/>
      <c r="Q314" s="42"/>
      <c r="R314" s="42"/>
      <c r="S314" s="48"/>
      <c r="T314" s="14"/>
      <c r="U314" s="14"/>
      <c r="V314" s="14"/>
      <c r="W314" s="11"/>
      <c r="X314" s="11"/>
    </row>
    <row r="315" spans="2:24" hidden="1" x14ac:dyDescent="0.35">
      <c r="B315" s="14"/>
      <c r="C315" s="14"/>
      <c r="D315" s="14"/>
      <c r="E315" s="14"/>
      <c r="F315" s="14"/>
      <c r="G315" s="14"/>
      <c r="H315" s="14"/>
      <c r="I315" s="14"/>
      <c r="J315" s="14"/>
      <c r="K315" s="14"/>
      <c r="L315" s="42"/>
      <c r="M315" s="42"/>
      <c r="N315" s="42"/>
      <c r="O315" s="42"/>
      <c r="P315" s="42"/>
      <c r="Q315" s="42"/>
      <c r="R315" s="42"/>
      <c r="S315" s="48"/>
      <c r="T315" s="14"/>
      <c r="U315" s="14"/>
      <c r="V315" s="14"/>
      <c r="W315" s="11"/>
      <c r="X315" s="11"/>
    </row>
    <row r="316" spans="2:24" hidden="1" x14ac:dyDescent="0.35">
      <c r="B316" s="14"/>
      <c r="C316" s="14"/>
      <c r="D316" s="14"/>
      <c r="E316" s="14"/>
      <c r="F316" s="14"/>
      <c r="G316" s="14"/>
      <c r="H316" s="14"/>
      <c r="I316" s="14"/>
      <c r="J316" s="14"/>
      <c r="K316" s="14"/>
      <c r="L316" s="42"/>
      <c r="M316" s="42"/>
      <c r="N316" s="42"/>
      <c r="O316" s="42"/>
      <c r="P316" s="42"/>
      <c r="Q316" s="42"/>
      <c r="R316" s="42"/>
      <c r="S316" s="48"/>
      <c r="T316" s="14"/>
      <c r="U316" s="14"/>
      <c r="V316" s="14"/>
      <c r="W316" s="11"/>
      <c r="X316" s="11"/>
    </row>
    <row r="317" spans="2:24" hidden="1" x14ac:dyDescent="0.35">
      <c r="B317" s="14"/>
      <c r="C317" s="14"/>
      <c r="D317" s="14"/>
      <c r="E317" s="14"/>
      <c r="F317" s="14"/>
      <c r="G317" s="14"/>
      <c r="H317" s="14"/>
      <c r="I317" s="14"/>
      <c r="J317" s="14"/>
      <c r="K317" s="14"/>
      <c r="L317" s="42"/>
      <c r="M317" s="42"/>
      <c r="N317" s="42"/>
      <c r="O317" s="42"/>
      <c r="P317" s="42"/>
      <c r="Q317" s="42"/>
      <c r="R317" s="42"/>
      <c r="S317" s="48"/>
      <c r="T317" s="14"/>
      <c r="U317" s="14"/>
      <c r="V317" s="14"/>
      <c r="W317" s="11"/>
      <c r="X317" s="11"/>
    </row>
    <row r="318" spans="2:24" hidden="1" x14ac:dyDescent="0.35">
      <c r="B318" s="14"/>
      <c r="C318" s="14"/>
      <c r="D318" s="14"/>
      <c r="E318" s="14"/>
      <c r="F318" s="14"/>
      <c r="G318" s="14"/>
      <c r="H318" s="14"/>
      <c r="I318" s="14"/>
      <c r="J318" s="14"/>
      <c r="K318" s="14"/>
      <c r="L318" s="42"/>
      <c r="M318" s="42"/>
      <c r="N318" s="42"/>
      <c r="O318" s="42"/>
      <c r="P318" s="42"/>
      <c r="Q318" s="42"/>
      <c r="R318" s="42"/>
      <c r="S318" s="48"/>
      <c r="T318" s="14"/>
      <c r="U318" s="14"/>
      <c r="V318" s="14"/>
      <c r="W318" s="11"/>
      <c r="X318" s="11"/>
    </row>
    <row r="319" spans="2:24" hidden="1" x14ac:dyDescent="0.35">
      <c r="B319" s="14"/>
      <c r="C319" s="14"/>
      <c r="D319" s="14"/>
      <c r="E319" s="14"/>
      <c r="F319" s="14"/>
      <c r="G319" s="14"/>
      <c r="H319" s="14"/>
      <c r="I319" s="14"/>
      <c r="J319" s="14"/>
      <c r="K319" s="14"/>
      <c r="L319" s="42"/>
      <c r="M319" s="42"/>
      <c r="N319" s="42"/>
      <c r="O319" s="42"/>
      <c r="P319" s="42"/>
      <c r="Q319" s="42"/>
      <c r="R319" s="42"/>
      <c r="S319" s="48"/>
      <c r="T319" s="14"/>
      <c r="U319" s="14"/>
      <c r="V319" s="14"/>
      <c r="W319" s="11"/>
      <c r="X319" s="11"/>
    </row>
    <row r="320" spans="2:24" hidden="1" x14ac:dyDescent="0.35">
      <c r="B320" s="14"/>
      <c r="C320" s="14"/>
      <c r="D320" s="14"/>
      <c r="E320" s="14"/>
      <c r="F320" s="14"/>
      <c r="G320" s="14"/>
      <c r="H320" s="14"/>
      <c r="I320" s="14"/>
      <c r="J320" s="14"/>
      <c r="K320" s="14"/>
      <c r="L320" s="42"/>
      <c r="M320" s="42"/>
      <c r="N320" s="42"/>
      <c r="O320" s="42"/>
      <c r="P320" s="42"/>
      <c r="Q320" s="42"/>
      <c r="R320" s="42"/>
      <c r="S320" s="48"/>
      <c r="T320" s="14"/>
      <c r="U320" s="14"/>
      <c r="V320" s="14"/>
      <c r="W320" s="11"/>
      <c r="X320" s="11"/>
    </row>
    <row r="321" spans="2:24" hidden="1" x14ac:dyDescent="0.35">
      <c r="B321" s="14"/>
      <c r="C321" s="14"/>
      <c r="D321" s="14"/>
      <c r="E321" s="14"/>
      <c r="F321" s="14"/>
      <c r="G321" s="14"/>
      <c r="H321" s="14"/>
      <c r="I321" s="14"/>
      <c r="J321" s="14"/>
      <c r="K321" s="14"/>
      <c r="L321" s="42"/>
      <c r="M321" s="42"/>
      <c r="N321" s="42"/>
      <c r="O321" s="42"/>
      <c r="P321" s="42"/>
      <c r="Q321" s="42"/>
      <c r="R321" s="42"/>
      <c r="S321" s="48"/>
      <c r="T321" s="14"/>
      <c r="U321" s="14"/>
      <c r="V321" s="14"/>
      <c r="W321" s="11"/>
      <c r="X321" s="11"/>
    </row>
    <row r="322" spans="2:24" hidden="1" x14ac:dyDescent="0.35">
      <c r="B322" s="14"/>
      <c r="C322" s="14"/>
      <c r="D322" s="14"/>
      <c r="E322" s="14"/>
      <c r="F322" s="14"/>
      <c r="G322" s="14"/>
      <c r="H322" s="14"/>
      <c r="I322" s="14"/>
      <c r="J322" s="14"/>
      <c r="K322" s="14"/>
      <c r="L322" s="42"/>
      <c r="M322" s="42"/>
      <c r="N322" s="42"/>
      <c r="O322" s="42"/>
      <c r="P322" s="42"/>
      <c r="Q322" s="42"/>
      <c r="R322" s="42"/>
      <c r="S322" s="48"/>
      <c r="T322" s="14"/>
      <c r="U322" s="14"/>
      <c r="V322" s="14"/>
      <c r="W322" s="11"/>
      <c r="X322" s="11"/>
    </row>
    <row r="323" spans="2:24" hidden="1" x14ac:dyDescent="0.35">
      <c r="B323" s="14"/>
      <c r="C323" s="14"/>
      <c r="D323" s="14"/>
      <c r="E323" s="14"/>
      <c r="F323" s="14"/>
      <c r="G323" s="14"/>
      <c r="H323" s="14"/>
      <c r="I323" s="14"/>
      <c r="J323" s="14"/>
      <c r="K323" s="14"/>
      <c r="L323" s="42"/>
      <c r="M323" s="42"/>
      <c r="N323" s="42"/>
      <c r="O323" s="42"/>
      <c r="P323" s="42"/>
      <c r="Q323" s="42"/>
      <c r="R323" s="42"/>
      <c r="S323" s="48"/>
      <c r="T323" s="14"/>
      <c r="U323" s="14"/>
      <c r="V323" s="14"/>
      <c r="W323" s="11"/>
      <c r="X323" s="11"/>
    </row>
    <row r="324" spans="2:24" hidden="1" x14ac:dyDescent="0.35">
      <c r="B324" s="14"/>
      <c r="C324" s="14"/>
      <c r="D324" s="14"/>
      <c r="E324" s="14"/>
      <c r="F324" s="14"/>
      <c r="G324" s="14"/>
      <c r="H324" s="14"/>
      <c r="I324" s="14"/>
      <c r="J324" s="14"/>
      <c r="K324" s="14"/>
      <c r="L324" s="42"/>
      <c r="M324" s="42"/>
      <c r="N324" s="42"/>
      <c r="O324" s="42"/>
      <c r="P324" s="42"/>
      <c r="Q324" s="42"/>
      <c r="R324" s="42"/>
      <c r="S324" s="48"/>
      <c r="T324" s="14"/>
      <c r="U324" s="14"/>
      <c r="V324" s="14"/>
      <c r="W324" s="11"/>
      <c r="X324" s="11"/>
    </row>
    <row r="325" spans="2:24" hidden="1" x14ac:dyDescent="0.35">
      <c r="B325" s="14"/>
      <c r="C325" s="14"/>
      <c r="D325" s="14"/>
      <c r="E325" s="14"/>
      <c r="F325" s="14"/>
      <c r="G325" s="14"/>
      <c r="H325" s="14"/>
      <c r="I325" s="14"/>
      <c r="J325" s="14"/>
      <c r="K325" s="14"/>
      <c r="L325" s="42"/>
      <c r="M325" s="42"/>
      <c r="N325" s="42"/>
      <c r="O325" s="42"/>
      <c r="P325" s="42"/>
      <c r="Q325" s="42"/>
      <c r="R325" s="42"/>
      <c r="S325" s="48"/>
      <c r="T325" s="14"/>
      <c r="U325" s="14"/>
      <c r="V325" s="14"/>
      <c r="W325" s="11"/>
      <c r="X325" s="11"/>
    </row>
    <row r="326" spans="2:24" hidden="1" x14ac:dyDescent="0.35">
      <c r="B326" s="14"/>
      <c r="C326" s="14"/>
      <c r="D326" s="14"/>
      <c r="E326" s="14"/>
      <c r="F326" s="14"/>
      <c r="G326" s="14"/>
      <c r="H326" s="14"/>
      <c r="I326" s="14"/>
      <c r="J326" s="14"/>
      <c r="K326" s="14"/>
      <c r="L326" s="42"/>
      <c r="M326" s="42"/>
      <c r="N326" s="42"/>
      <c r="O326" s="42"/>
      <c r="P326" s="42"/>
      <c r="Q326" s="42"/>
      <c r="R326" s="42"/>
      <c r="S326" s="48"/>
      <c r="T326" s="14"/>
      <c r="U326" s="14"/>
      <c r="V326" s="14"/>
      <c r="W326" s="11"/>
      <c r="X326" s="11"/>
    </row>
    <row r="327" spans="2:24" hidden="1" x14ac:dyDescent="0.35">
      <c r="B327" s="14"/>
      <c r="C327" s="14"/>
      <c r="D327" s="14"/>
      <c r="E327" s="14"/>
      <c r="F327" s="14"/>
      <c r="G327" s="14"/>
      <c r="H327" s="14"/>
      <c r="I327" s="14"/>
      <c r="J327" s="14"/>
      <c r="K327" s="14"/>
      <c r="L327" s="42"/>
      <c r="M327" s="42"/>
      <c r="N327" s="42"/>
      <c r="O327" s="42"/>
      <c r="P327" s="42"/>
      <c r="Q327" s="42"/>
      <c r="R327" s="42"/>
      <c r="S327" s="48"/>
      <c r="T327" s="14"/>
      <c r="U327" s="14"/>
      <c r="V327" s="14"/>
      <c r="W327" s="11"/>
      <c r="X327" s="11"/>
    </row>
    <row r="328" spans="2:24" hidden="1" x14ac:dyDescent="0.35">
      <c r="B328" s="14"/>
      <c r="C328" s="14"/>
      <c r="D328" s="14"/>
      <c r="E328" s="14"/>
      <c r="F328" s="14"/>
      <c r="G328" s="14"/>
      <c r="H328" s="14"/>
      <c r="I328" s="14"/>
      <c r="J328" s="14"/>
      <c r="K328" s="14"/>
      <c r="L328" s="42"/>
      <c r="M328" s="42"/>
      <c r="N328" s="42"/>
      <c r="O328" s="42"/>
      <c r="P328" s="42"/>
      <c r="Q328" s="42"/>
      <c r="R328" s="42"/>
      <c r="S328" s="48"/>
      <c r="T328" s="14"/>
      <c r="U328" s="14"/>
      <c r="V328" s="14"/>
      <c r="W328" s="11"/>
      <c r="X328" s="11"/>
    </row>
    <row r="329" spans="2:24" hidden="1" x14ac:dyDescent="0.35">
      <c r="B329" s="14"/>
      <c r="C329" s="14"/>
      <c r="D329" s="14"/>
      <c r="E329" s="14"/>
      <c r="F329" s="14"/>
      <c r="G329" s="14"/>
      <c r="H329" s="14"/>
      <c r="I329" s="14"/>
      <c r="J329" s="14"/>
      <c r="K329" s="14"/>
      <c r="L329" s="42"/>
      <c r="M329" s="42"/>
      <c r="N329" s="42"/>
      <c r="O329" s="42"/>
      <c r="P329" s="42"/>
      <c r="Q329" s="42"/>
      <c r="R329" s="42"/>
      <c r="S329" s="48"/>
      <c r="T329" s="14"/>
      <c r="U329" s="14"/>
      <c r="V329" s="14"/>
      <c r="W329" s="11"/>
      <c r="X329" s="11"/>
    </row>
    <row r="330" spans="2:24" hidden="1" x14ac:dyDescent="0.35">
      <c r="B330" s="14"/>
      <c r="C330" s="14"/>
      <c r="D330" s="14"/>
      <c r="E330" s="14"/>
      <c r="F330" s="14"/>
      <c r="G330" s="14"/>
      <c r="H330" s="14"/>
      <c r="I330" s="14"/>
      <c r="J330" s="14"/>
      <c r="K330" s="14"/>
      <c r="L330" s="42"/>
      <c r="M330" s="42"/>
      <c r="N330" s="42"/>
      <c r="O330" s="42"/>
      <c r="P330" s="42"/>
      <c r="Q330" s="42"/>
      <c r="R330" s="42"/>
      <c r="S330" s="48"/>
      <c r="T330" s="14"/>
      <c r="U330" s="14"/>
      <c r="V330" s="14"/>
      <c r="W330" s="11"/>
      <c r="X330" s="11"/>
    </row>
    <row r="331" spans="2:24" hidden="1" x14ac:dyDescent="0.35">
      <c r="B331" s="14"/>
      <c r="C331" s="14"/>
      <c r="D331" s="14"/>
      <c r="E331" s="14"/>
      <c r="F331" s="14"/>
      <c r="G331" s="14"/>
      <c r="H331" s="14"/>
      <c r="I331" s="14"/>
      <c r="J331" s="14"/>
      <c r="K331" s="14"/>
      <c r="L331" s="42"/>
      <c r="M331" s="42"/>
      <c r="N331" s="42"/>
      <c r="O331" s="42"/>
      <c r="P331" s="42"/>
      <c r="Q331" s="42"/>
      <c r="R331" s="42"/>
      <c r="S331" s="48"/>
      <c r="T331" s="14"/>
      <c r="U331" s="14"/>
      <c r="V331" s="14"/>
      <c r="W331" s="11"/>
      <c r="X331" s="11"/>
    </row>
    <row r="332" spans="2:24" hidden="1" x14ac:dyDescent="0.35">
      <c r="B332" s="14"/>
      <c r="C332" s="14"/>
      <c r="D332" s="14"/>
      <c r="E332" s="14"/>
      <c r="F332" s="14"/>
      <c r="G332" s="14"/>
      <c r="H332" s="14"/>
      <c r="I332" s="14"/>
      <c r="J332" s="14"/>
      <c r="K332" s="14"/>
      <c r="L332" s="42"/>
      <c r="M332" s="42"/>
      <c r="N332" s="42"/>
      <c r="O332" s="42"/>
      <c r="P332" s="42"/>
      <c r="Q332" s="42"/>
      <c r="R332" s="42"/>
      <c r="S332" s="48"/>
      <c r="T332" s="14"/>
      <c r="U332" s="14"/>
      <c r="V332" s="14"/>
      <c r="W332" s="11"/>
      <c r="X332" s="11"/>
    </row>
    <row r="333" spans="2:24" hidden="1" x14ac:dyDescent="0.35">
      <c r="B333" s="14"/>
      <c r="C333" s="14"/>
      <c r="D333" s="14"/>
      <c r="E333" s="14"/>
      <c r="F333" s="14"/>
      <c r="G333" s="14"/>
      <c r="H333" s="14"/>
      <c r="I333" s="14"/>
      <c r="J333" s="14"/>
      <c r="K333" s="14"/>
      <c r="L333" s="42"/>
      <c r="M333" s="42"/>
      <c r="N333" s="42"/>
      <c r="O333" s="42"/>
      <c r="P333" s="42"/>
      <c r="Q333" s="42"/>
      <c r="R333" s="42"/>
      <c r="S333" s="48"/>
      <c r="T333" s="14"/>
      <c r="U333" s="14"/>
      <c r="V333" s="14"/>
      <c r="W333" s="11"/>
      <c r="X333" s="11"/>
    </row>
    <row r="334" spans="2:24" hidden="1" x14ac:dyDescent="0.35">
      <c r="B334" s="14"/>
      <c r="C334" s="14"/>
      <c r="D334" s="14"/>
      <c r="E334" s="14"/>
      <c r="F334" s="14"/>
      <c r="G334" s="14"/>
      <c r="H334" s="14"/>
      <c r="I334" s="14"/>
      <c r="J334" s="14"/>
      <c r="K334" s="14"/>
      <c r="L334" s="42"/>
      <c r="M334" s="42"/>
      <c r="N334" s="42"/>
      <c r="O334" s="42"/>
      <c r="P334" s="42"/>
      <c r="Q334" s="42"/>
      <c r="R334" s="42"/>
      <c r="S334" s="48"/>
      <c r="T334" s="14"/>
      <c r="U334" s="14"/>
      <c r="V334" s="14"/>
      <c r="W334" s="11"/>
      <c r="X334" s="11"/>
    </row>
    <row r="335" spans="2:24" hidden="1" x14ac:dyDescent="0.35">
      <c r="B335" s="14"/>
      <c r="C335" s="14"/>
      <c r="D335" s="14"/>
      <c r="E335" s="14"/>
      <c r="F335" s="14"/>
      <c r="G335" s="14"/>
      <c r="H335" s="14"/>
      <c r="I335" s="14"/>
      <c r="J335" s="14"/>
      <c r="K335" s="14"/>
      <c r="L335" s="42"/>
      <c r="M335" s="42"/>
      <c r="N335" s="42"/>
      <c r="O335" s="42"/>
      <c r="P335" s="42"/>
      <c r="Q335" s="42"/>
      <c r="R335" s="42"/>
      <c r="S335" s="48"/>
      <c r="T335" s="14"/>
      <c r="U335" s="14"/>
      <c r="V335" s="14"/>
      <c r="W335" s="11"/>
      <c r="X335" s="11"/>
    </row>
    <row r="336" spans="2:24" hidden="1" x14ac:dyDescent="0.35">
      <c r="B336" s="14"/>
      <c r="C336" s="14"/>
      <c r="D336" s="14"/>
      <c r="E336" s="14"/>
      <c r="F336" s="14"/>
      <c r="G336" s="14"/>
      <c r="H336" s="14"/>
      <c r="I336" s="14"/>
      <c r="J336" s="14"/>
      <c r="K336" s="14"/>
      <c r="L336" s="42"/>
      <c r="M336" s="42"/>
      <c r="N336" s="42"/>
      <c r="O336" s="42"/>
      <c r="P336" s="42"/>
      <c r="Q336" s="42"/>
      <c r="R336" s="42"/>
      <c r="S336" s="48"/>
      <c r="T336" s="14"/>
      <c r="U336" s="14"/>
      <c r="V336" s="14"/>
      <c r="W336" s="11"/>
      <c r="X336" s="11"/>
    </row>
    <row r="337" spans="2:24" hidden="1" x14ac:dyDescent="0.35">
      <c r="B337" s="14"/>
      <c r="C337" s="14"/>
      <c r="D337" s="14"/>
      <c r="E337" s="14"/>
      <c r="F337" s="14"/>
      <c r="G337" s="14"/>
      <c r="H337" s="14"/>
      <c r="I337" s="14"/>
      <c r="J337" s="14"/>
      <c r="K337" s="14"/>
      <c r="L337" s="42"/>
      <c r="M337" s="42"/>
      <c r="N337" s="42"/>
      <c r="O337" s="42"/>
      <c r="P337" s="42"/>
      <c r="Q337" s="42"/>
      <c r="R337" s="42"/>
      <c r="S337" s="48"/>
      <c r="T337" s="14"/>
      <c r="U337" s="14"/>
      <c r="V337" s="14"/>
      <c r="W337" s="11"/>
      <c r="X337" s="11"/>
    </row>
    <row r="338" spans="2:24" hidden="1" x14ac:dyDescent="0.35">
      <c r="B338" s="14"/>
      <c r="C338" s="14"/>
      <c r="D338" s="14"/>
      <c r="E338" s="14"/>
      <c r="F338" s="14"/>
      <c r="G338" s="14"/>
      <c r="H338" s="14"/>
      <c r="I338" s="14"/>
      <c r="J338" s="14"/>
      <c r="K338" s="14"/>
      <c r="L338" s="42"/>
      <c r="M338" s="42"/>
      <c r="N338" s="42"/>
      <c r="O338" s="42"/>
      <c r="P338" s="42"/>
      <c r="Q338" s="42"/>
      <c r="R338" s="42"/>
      <c r="S338" s="48"/>
      <c r="T338" s="14"/>
      <c r="U338" s="14"/>
      <c r="V338" s="14"/>
      <c r="W338" s="11"/>
      <c r="X338" s="11"/>
    </row>
    <row r="339" spans="2:24" hidden="1" x14ac:dyDescent="0.35">
      <c r="B339" s="14"/>
      <c r="C339" s="14"/>
      <c r="D339" s="14"/>
      <c r="E339" s="14"/>
      <c r="F339" s="14"/>
      <c r="G339" s="14"/>
      <c r="H339" s="14"/>
      <c r="I339" s="14"/>
      <c r="J339" s="14"/>
      <c r="K339" s="14"/>
      <c r="L339" s="42"/>
      <c r="M339" s="42"/>
      <c r="N339" s="42"/>
      <c r="O339" s="42"/>
      <c r="P339" s="42"/>
      <c r="Q339" s="42"/>
      <c r="R339" s="42"/>
      <c r="S339" s="48"/>
      <c r="T339" s="14"/>
      <c r="U339" s="14"/>
      <c r="V339" s="14"/>
      <c r="W339" s="11"/>
      <c r="X339" s="11"/>
    </row>
    <row r="340" spans="2:24" hidden="1" x14ac:dyDescent="0.35">
      <c r="B340" s="14"/>
      <c r="C340" s="14"/>
      <c r="D340" s="14"/>
      <c r="E340" s="14"/>
      <c r="F340" s="14"/>
      <c r="G340" s="14"/>
      <c r="H340" s="14"/>
      <c r="I340" s="14"/>
      <c r="J340" s="14"/>
      <c r="K340" s="14"/>
      <c r="L340" s="42"/>
      <c r="M340" s="42"/>
      <c r="N340" s="42"/>
      <c r="O340" s="42"/>
      <c r="P340" s="42"/>
      <c r="Q340" s="42"/>
      <c r="R340" s="42"/>
      <c r="S340" s="48"/>
      <c r="T340" s="14"/>
      <c r="U340" s="14"/>
      <c r="V340" s="14"/>
      <c r="W340" s="11"/>
      <c r="X340" s="11"/>
    </row>
    <row r="341" spans="2:24" hidden="1" x14ac:dyDescent="0.35">
      <c r="B341" s="14"/>
      <c r="C341" s="14"/>
      <c r="D341" s="14"/>
      <c r="E341" s="14"/>
      <c r="F341" s="14"/>
      <c r="G341" s="14"/>
      <c r="H341" s="14"/>
      <c r="I341" s="14"/>
      <c r="J341" s="14"/>
      <c r="K341" s="14"/>
      <c r="L341" s="42"/>
      <c r="M341" s="42"/>
      <c r="N341" s="42"/>
      <c r="O341" s="42"/>
      <c r="P341" s="42"/>
      <c r="Q341" s="42"/>
      <c r="R341" s="42"/>
      <c r="S341" s="48"/>
      <c r="T341" s="14"/>
      <c r="U341" s="14"/>
      <c r="V341" s="14"/>
      <c r="W341" s="11"/>
      <c r="X341" s="11"/>
    </row>
    <row r="342" spans="2:24" hidden="1" x14ac:dyDescent="0.35">
      <c r="B342" s="14"/>
      <c r="C342" s="14"/>
      <c r="D342" s="14"/>
      <c r="E342" s="14"/>
      <c r="F342" s="14"/>
      <c r="G342" s="14"/>
      <c r="H342" s="14"/>
      <c r="I342" s="14"/>
      <c r="J342" s="14"/>
      <c r="K342" s="14"/>
      <c r="L342" s="42"/>
      <c r="M342" s="42"/>
      <c r="N342" s="42"/>
      <c r="O342" s="42"/>
      <c r="P342" s="42"/>
      <c r="Q342" s="42"/>
      <c r="R342" s="42"/>
      <c r="S342" s="48"/>
      <c r="T342" s="14"/>
      <c r="U342" s="14"/>
      <c r="V342" s="14"/>
      <c r="W342" s="11"/>
      <c r="X342" s="11"/>
    </row>
    <row r="343" spans="2:24" hidden="1" x14ac:dyDescent="0.35">
      <c r="B343" s="14"/>
      <c r="C343" s="14"/>
      <c r="D343" s="14"/>
      <c r="E343" s="14"/>
      <c r="F343" s="14"/>
      <c r="G343" s="14"/>
      <c r="H343" s="14"/>
      <c r="I343" s="14"/>
      <c r="J343" s="14"/>
      <c r="K343" s="14"/>
      <c r="L343" s="42"/>
      <c r="M343" s="42"/>
      <c r="N343" s="42"/>
      <c r="O343" s="42"/>
      <c r="P343" s="42"/>
      <c r="Q343" s="42"/>
      <c r="R343" s="42"/>
      <c r="S343" s="48"/>
      <c r="T343" s="14"/>
      <c r="U343" s="14"/>
      <c r="V343" s="14"/>
      <c r="W343" s="11"/>
      <c r="X343" s="11"/>
    </row>
    <row r="344" spans="2:24" hidden="1" x14ac:dyDescent="0.35">
      <c r="B344" s="14"/>
      <c r="C344" s="14"/>
      <c r="D344" s="14"/>
      <c r="E344" s="14"/>
      <c r="F344" s="14"/>
      <c r="G344" s="14"/>
      <c r="H344" s="14"/>
      <c r="I344" s="14"/>
      <c r="J344" s="14"/>
      <c r="K344" s="14"/>
      <c r="L344" s="42"/>
      <c r="M344" s="42"/>
      <c r="N344" s="42"/>
      <c r="O344" s="42"/>
      <c r="P344" s="42"/>
      <c r="Q344" s="42"/>
      <c r="R344" s="42"/>
      <c r="S344" s="48"/>
      <c r="T344" s="14"/>
      <c r="U344" s="14"/>
      <c r="V344" s="14"/>
      <c r="W344" s="11"/>
      <c r="X344" s="11"/>
    </row>
    <row r="345" spans="2:24" hidden="1" x14ac:dyDescent="0.35">
      <c r="B345" s="14"/>
      <c r="C345" s="14"/>
      <c r="D345" s="14"/>
      <c r="E345" s="14"/>
      <c r="F345" s="14"/>
      <c r="G345" s="14"/>
      <c r="H345" s="14"/>
      <c r="I345" s="14"/>
      <c r="J345" s="14"/>
      <c r="K345" s="14"/>
      <c r="L345" s="42"/>
      <c r="M345" s="42"/>
      <c r="N345" s="42"/>
      <c r="O345" s="42"/>
      <c r="P345" s="42"/>
      <c r="Q345" s="42"/>
      <c r="R345" s="42"/>
      <c r="S345" s="48"/>
      <c r="T345" s="14"/>
      <c r="U345" s="14"/>
      <c r="V345" s="14"/>
      <c r="W345" s="11"/>
      <c r="X345" s="11"/>
    </row>
    <row r="346" spans="2:24" hidden="1" x14ac:dyDescent="0.35">
      <c r="B346" s="14"/>
      <c r="C346" s="14"/>
      <c r="D346" s="14"/>
      <c r="E346" s="14"/>
      <c r="F346" s="14"/>
      <c r="G346" s="14"/>
      <c r="H346" s="14"/>
      <c r="I346" s="14"/>
      <c r="J346" s="14"/>
      <c r="K346" s="14"/>
      <c r="L346" s="42"/>
      <c r="M346" s="42"/>
      <c r="N346" s="42"/>
      <c r="O346" s="42"/>
      <c r="P346" s="42"/>
      <c r="Q346" s="42"/>
      <c r="R346" s="42"/>
      <c r="S346" s="48"/>
      <c r="T346" s="14"/>
      <c r="U346" s="14"/>
      <c r="V346" s="14"/>
      <c r="W346" s="11"/>
      <c r="X346" s="11"/>
    </row>
    <row r="347" spans="2:24" hidden="1" x14ac:dyDescent="0.35">
      <c r="B347" s="14"/>
      <c r="C347" s="14"/>
      <c r="D347" s="14"/>
      <c r="E347" s="14"/>
      <c r="F347" s="14"/>
      <c r="G347" s="14"/>
      <c r="H347" s="14"/>
      <c r="I347" s="14"/>
      <c r="J347" s="14"/>
      <c r="K347" s="14"/>
      <c r="L347" s="42"/>
      <c r="M347" s="42"/>
      <c r="N347" s="42"/>
      <c r="O347" s="42"/>
      <c r="P347" s="42"/>
      <c r="Q347" s="42"/>
      <c r="R347" s="42"/>
      <c r="S347" s="48"/>
      <c r="T347" s="14"/>
      <c r="U347" s="14"/>
      <c r="V347" s="14"/>
      <c r="W347" s="11"/>
      <c r="X347" s="11"/>
    </row>
    <row r="348" spans="2:24" hidden="1" x14ac:dyDescent="0.35">
      <c r="B348" s="14"/>
      <c r="C348" s="14"/>
      <c r="D348" s="14"/>
      <c r="E348" s="14"/>
      <c r="F348" s="14"/>
      <c r="G348" s="14"/>
      <c r="H348" s="14"/>
      <c r="I348" s="14"/>
      <c r="J348" s="14"/>
      <c r="K348" s="14"/>
      <c r="L348" s="42"/>
      <c r="M348" s="42"/>
      <c r="N348" s="42"/>
      <c r="O348" s="42"/>
      <c r="P348" s="42"/>
      <c r="Q348" s="42"/>
      <c r="R348" s="42"/>
      <c r="S348" s="48"/>
      <c r="T348" s="14"/>
      <c r="U348" s="14"/>
      <c r="V348" s="14"/>
      <c r="W348" s="11"/>
      <c r="X348" s="11"/>
    </row>
    <row r="349" spans="2:24" hidden="1" x14ac:dyDescent="0.35">
      <c r="B349" s="14"/>
      <c r="C349" s="14"/>
      <c r="D349" s="14"/>
      <c r="E349" s="14"/>
      <c r="F349" s="14"/>
      <c r="G349" s="14"/>
      <c r="H349" s="14"/>
      <c r="I349" s="14"/>
      <c r="J349" s="14"/>
      <c r="K349" s="14"/>
      <c r="L349" s="42"/>
      <c r="M349" s="42"/>
      <c r="N349" s="42"/>
      <c r="O349" s="42"/>
      <c r="P349" s="42"/>
      <c r="Q349" s="42"/>
      <c r="R349" s="42"/>
      <c r="S349" s="48"/>
      <c r="T349" s="14"/>
      <c r="U349" s="14"/>
      <c r="V349" s="14"/>
      <c r="W349" s="11"/>
      <c r="X349" s="11"/>
    </row>
    <row r="350" spans="2:24" hidden="1" x14ac:dyDescent="0.35">
      <c r="B350" s="14"/>
      <c r="C350" s="14"/>
      <c r="D350" s="14"/>
      <c r="E350" s="14"/>
      <c r="F350" s="14"/>
      <c r="G350" s="14"/>
      <c r="H350" s="14"/>
      <c r="I350" s="14"/>
      <c r="J350" s="14"/>
      <c r="K350" s="14"/>
      <c r="L350" s="42"/>
      <c r="M350" s="42"/>
      <c r="N350" s="42"/>
      <c r="O350" s="42"/>
      <c r="P350" s="42"/>
      <c r="Q350" s="42"/>
      <c r="R350" s="42"/>
      <c r="S350" s="48"/>
      <c r="T350" s="14"/>
      <c r="U350" s="14"/>
      <c r="V350" s="14"/>
      <c r="W350" s="11"/>
      <c r="X350" s="11"/>
    </row>
    <row r="351" spans="2:24" hidden="1" x14ac:dyDescent="0.35">
      <c r="B351" s="14"/>
      <c r="C351" s="14"/>
      <c r="D351" s="14"/>
      <c r="E351" s="14"/>
      <c r="F351" s="14"/>
      <c r="G351" s="14"/>
      <c r="H351" s="14"/>
      <c r="I351" s="14"/>
      <c r="J351" s="14"/>
      <c r="K351" s="14"/>
      <c r="L351" s="42"/>
      <c r="M351" s="42"/>
      <c r="N351" s="42"/>
      <c r="O351" s="42"/>
      <c r="P351" s="42"/>
      <c r="Q351" s="42"/>
      <c r="R351" s="42"/>
      <c r="S351" s="48"/>
      <c r="T351" s="14"/>
      <c r="U351" s="14"/>
      <c r="V351" s="14"/>
      <c r="W351" s="11"/>
      <c r="X351" s="11"/>
    </row>
    <row r="352" spans="2:24" hidden="1" x14ac:dyDescent="0.35">
      <c r="B352" s="14"/>
      <c r="C352" s="14"/>
      <c r="D352" s="14"/>
      <c r="E352" s="14"/>
      <c r="F352" s="14"/>
      <c r="G352" s="14"/>
      <c r="H352" s="14"/>
      <c r="I352" s="14"/>
      <c r="J352" s="14"/>
      <c r="K352" s="14"/>
      <c r="L352" s="42"/>
      <c r="M352" s="42"/>
      <c r="N352" s="42"/>
      <c r="O352" s="42"/>
      <c r="P352" s="42"/>
      <c r="Q352" s="42"/>
      <c r="R352" s="42"/>
      <c r="S352" s="48"/>
      <c r="T352" s="14"/>
      <c r="U352" s="14"/>
      <c r="V352" s="14"/>
      <c r="W352" s="11"/>
      <c r="X352" s="11"/>
    </row>
    <row r="353" spans="2:24" hidden="1" x14ac:dyDescent="0.35">
      <c r="B353" s="14"/>
      <c r="C353" s="14"/>
      <c r="D353" s="14"/>
      <c r="E353" s="14"/>
      <c r="F353" s="14"/>
      <c r="G353" s="14"/>
      <c r="H353" s="14"/>
      <c r="I353" s="14"/>
      <c r="J353" s="14"/>
      <c r="K353" s="14"/>
      <c r="L353" s="42"/>
      <c r="M353" s="42"/>
      <c r="N353" s="42"/>
      <c r="O353" s="42"/>
      <c r="P353" s="42"/>
      <c r="Q353" s="42"/>
      <c r="R353" s="42"/>
      <c r="S353" s="48"/>
      <c r="T353" s="14"/>
      <c r="U353" s="14"/>
      <c r="V353" s="14"/>
      <c r="W353" s="11"/>
      <c r="X353" s="11"/>
    </row>
    <row r="354" spans="2:24" hidden="1" x14ac:dyDescent="0.35">
      <c r="B354" s="14"/>
      <c r="C354" s="14"/>
      <c r="D354" s="14"/>
      <c r="E354" s="14"/>
      <c r="F354" s="14"/>
      <c r="G354" s="14"/>
      <c r="H354" s="14"/>
      <c r="I354" s="14"/>
      <c r="J354" s="14"/>
      <c r="K354" s="14"/>
      <c r="L354" s="42"/>
      <c r="M354" s="42"/>
      <c r="N354" s="42"/>
      <c r="O354" s="42"/>
      <c r="P354" s="42"/>
      <c r="Q354" s="42"/>
      <c r="R354" s="42"/>
      <c r="S354" s="48"/>
      <c r="T354" s="14"/>
      <c r="U354" s="14"/>
      <c r="V354" s="14"/>
      <c r="W354" s="11"/>
      <c r="X354" s="11"/>
    </row>
    <row r="355" spans="2:24" hidden="1" x14ac:dyDescent="0.35">
      <c r="B355" s="14"/>
      <c r="C355" s="14"/>
      <c r="D355" s="14"/>
      <c r="E355" s="14"/>
      <c r="F355" s="14"/>
      <c r="G355" s="14"/>
      <c r="H355" s="14"/>
      <c r="I355" s="14"/>
      <c r="J355" s="14"/>
      <c r="K355" s="14"/>
      <c r="L355" s="42"/>
      <c r="M355" s="42"/>
      <c r="N355" s="42"/>
      <c r="O355" s="42"/>
      <c r="P355" s="42"/>
      <c r="Q355" s="42"/>
      <c r="R355" s="42"/>
      <c r="S355" s="48"/>
      <c r="T355" s="14"/>
      <c r="U355" s="14"/>
      <c r="V355" s="14"/>
      <c r="W355" s="11"/>
      <c r="X355" s="11"/>
    </row>
    <row r="356" spans="2:24" hidden="1" x14ac:dyDescent="0.35">
      <c r="B356" s="14"/>
      <c r="C356" s="14"/>
      <c r="D356" s="14"/>
      <c r="E356" s="14"/>
      <c r="F356" s="14"/>
      <c r="G356" s="14"/>
      <c r="H356" s="14"/>
      <c r="I356" s="14"/>
      <c r="J356" s="14"/>
      <c r="K356" s="14"/>
      <c r="L356" s="42"/>
      <c r="M356" s="42"/>
      <c r="N356" s="42"/>
      <c r="O356" s="42"/>
      <c r="P356" s="42"/>
      <c r="Q356" s="42"/>
      <c r="R356" s="42"/>
      <c r="S356" s="48"/>
      <c r="T356" s="14"/>
      <c r="U356" s="14"/>
      <c r="V356" s="14"/>
      <c r="W356" s="11"/>
      <c r="X356" s="11"/>
    </row>
    <row r="357" spans="2:24" hidden="1" x14ac:dyDescent="0.35">
      <c r="B357" s="14"/>
      <c r="C357" s="14"/>
      <c r="D357" s="14"/>
      <c r="E357" s="14"/>
      <c r="F357" s="14"/>
      <c r="G357" s="14"/>
      <c r="H357" s="14"/>
      <c r="I357" s="14"/>
      <c r="J357" s="14"/>
      <c r="K357" s="14"/>
      <c r="L357" s="42"/>
      <c r="M357" s="42"/>
      <c r="N357" s="42"/>
      <c r="O357" s="42"/>
      <c r="P357" s="42"/>
      <c r="Q357" s="42"/>
      <c r="R357" s="42"/>
      <c r="S357" s="48"/>
      <c r="T357" s="14"/>
      <c r="U357" s="14"/>
      <c r="V357" s="14"/>
      <c r="W357" s="11"/>
      <c r="X357" s="11"/>
    </row>
    <row r="358" spans="2:24" hidden="1" x14ac:dyDescent="0.35">
      <c r="B358" s="14"/>
      <c r="C358" s="14"/>
      <c r="D358" s="14"/>
      <c r="E358" s="14"/>
      <c r="F358" s="14"/>
      <c r="G358" s="14"/>
      <c r="H358" s="14"/>
      <c r="I358" s="14"/>
      <c r="J358" s="14"/>
      <c r="K358" s="14"/>
      <c r="L358" s="42"/>
      <c r="M358" s="42"/>
      <c r="N358" s="42"/>
      <c r="O358" s="42"/>
      <c r="P358" s="42"/>
      <c r="Q358" s="42"/>
      <c r="R358" s="42"/>
      <c r="S358" s="48"/>
      <c r="T358" s="14"/>
      <c r="U358" s="14"/>
      <c r="V358" s="14"/>
      <c r="W358" s="11"/>
      <c r="X358" s="11"/>
    </row>
    <row r="359" spans="2:24" hidden="1" x14ac:dyDescent="0.35">
      <c r="B359" s="14"/>
      <c r="C359" s="14"/>
      <c r="D359" s="14"/>
      <c r="E359" s="14"/>
      <c r="F359" s="14"/>
      <c r="G359" s="14"/>
      <c r="H359" s="14"/>
      <c r="I359" s="14"/>
      <c r="J359" s="14"/>
      <c r="K359" s="14"/>
      <c r="L359" s="42"/>
      <c r="M359" s="42"/>
      <c r="N359" s="42"/>
      <c r="O359" s="42"/>
      <c r="P359" s="42"/>
      <c r="Q359" s="42"/>
      <c r="R359" s="42"/>
      <c r="S359" s="48"/>
      <c r="T359" s="14"/>
      <c r="U359" s="14"/>
      <c r="V359" s="14"/>
      <c r="W359" s="11"/>
      <c r="X359" s="11"/>
    </row>
    <row r="360" spans="2:24" hidden="1" x14ac:dyDescent="0.35">
      <c r="B360" s="14"/>
      <c r="C360" s="14"/>
      <c r="D360" s="14"/>
      <c r="E360" s="14"/>
      <c r="F360" s="14"/>
      <c r="G360" s="14"/>
      <c r="H360" s="14"/>
      <c r="I360" s="14"/>
      <c r="J360" s="14"/>
      <c r="K360" s="14"/>
      <c r="L360" s="42"/>
      <c r="M360" s="42"/>
      <c r="N360" s="42"/>
      <c r="O360" s="42"/>
      <c r="P360" s="42"/>
      <c r="Q360" s="42"/>
      <c r="R360" s="42"/>
      <c r="S360" s="48"/>
      <c r="T360" s="14"/>
      <c r="U360" s="14"/>
      <c r="V360" s="14"/>
      <c r="W360" s="11"/>
      <c r="X360" s="11"/>
    </row>
    <row r="361" spans="2:24" hidden="1" x14ac:dyDescent="0.35">
      <c r="B361" s="14"/>
      <c r="C361" s="14"/>
      <c r="D361" s="14"/>
      <c r="E361" s="14"/>
      <c r="F361" s="14"/>
      <c r="G361" s="14"/>
      <c r="H361" s="14"/>
      <c r="I361" s="14"/>
      <c r="J361" s="14"/>
      <c r="K361" s="14"/>
      <c r="L361" s="42"/>
      <c r="M361" s="42"/>
      <c r="N361" s="42"/>
      <c r="O361" s="42"/>
      <c r="P361" s="42"/>
      <c r="Q361" s="42"/>
      <c r="R361" s="42"/>
      <c r="S361" s="48"/>
      <c r="T361" s="14"/>
      <c r="U361" s="14"/>
      <c r="V361" s="14"/>
      <c r="W361" s="11"/>
      <c r="X361" s="11"/>
    </row>
    <row r="362" spans="2:24" hidden="1" x14ac:dyDescent="0.35">
      <c r="B362" s="14"/>
      <c r="C362" s="14"/>
      <c r="D362" s="14"/>
      <c r="E362" s="14"/>
      <c r="F362" s="14"/>
      <c r="G362" s="14"/>
      <c r="H362" s="14"/>
      <c r="I362" s="14"/>
      <c r="J362" s="14"/>
      <c r="K362" s="14"/>
      <c r="L362" s="42"/>
      <c r="M362" s="42"/>
      <c r="N362" s="42"/>
      <c r="O362" s="42"/>
      <c r="P362" s="42"/>
      <c r="Q362" s="42"/>
      <c r="R362" s="42"/>
      <c r="S362" s="48"/>
      <c r="T362" s="14"/>
      <c r="U362" s="14"/>
      <c r="V362" s="14"/>
      <c r="W362" s="11"/>
      <c r="X362" s="11"/>
    </row>
    <row r="363" spans="2:24" hidden="1" x14ac:dyDescent="0.35">
      <c r="B363" s="14"/>
      <c r="C363" s="14"/>
      <c r="D363" s="14"/>
      <c r="E363" s="14"/>
      <c r="F363" s="14"/>
      <c r="G363" s="14"/>
      <c r="H363" s="14"/>
      <c r="I363" s="14"/>
      <c r="J363" s="14"/>
      <c r="K363" s="14"/>
      <c r="L363" s="42"/>
      <c r="M363" s="42"/>
      <c r="N363" s="42"/>
      <c r="O363" s="42"/>
      <c r="P363" s="42"/>
      <c r="Q363" s="42"/>
      <c r="R363" s="42"/>
      <c r="S363" s="48"/>
      <c r="T363" s="14"/>
      <c r="U363" s="14"/>
      <c r="V363" s="14"/>
      <c r="W363" s="11"/>
      <c r="X363" s="11"/>
    </row>
    <row r="364" spans="2:24" hidden="1" x14ac:dyDescent="0.35">
      <c r="B364" s="14"/>
      <c r="C364" s="14"/>
      <c r="D364" s="14"/>
      <c r="E364" s="14"/>
      <c r="F364" s="14"/>
      <c r="G364" s="14"/>
      <c r="H364" s="14"/>
      <c r="I364" s="14"/>
      <c r="J364" s="14"/>
      <c r="K364" s="14"/>
      <c r="L364" s="42"/>
      <c r="M364" s="42"/>
      <c r="N364" s="42"/>
      <c r="O364" s="42"/>
      <c r="P364" s="42"/>
      <c r="Q364" s="42"/>
      <c r="R364" s="42"/>
      <c r="S364" s="48"/>
      <c r="T364" s="14"/>
      <c r="U364" s="14"/>
      <c r="V364" s="14"/>
      <c r="W364" s="11"/>
      <c r="X364" s="11"/>
    </row>
    <row r="365" spans="2:24" hidden="1" x14ac:dyDescent="0.35">
      <c r="B365" s="14"/>
      <c r="C365" s="14"/>
      <c r="D365" s="14"/>
      <c r="E365" s="14"/>
      <c r="F365" s="14"/>
      <c r="G365" s="14"/>
      <c r="H365" s="14"/>
      <c r="I365" s="14"/>
      <c r="J365" s="14"/>
      <c r="K365" s="14"/>
      <c r="L365" s="42"/>
      <c r="M365" s="42"/>
      <c r="N365" s="42"/>
      <c r="O365" s="42"/>
      <c r="P365" s="42"/>
      <c r="Q365" s="42"/>
      <c r="R365" s="42"/>
      <c r="S365" s="48"/>
      <c r="T365" s="14"/>
      <c r="U365" s="14"/>
      <c r="V365" s="14"/>
      <c r="W365" s="11"/>
      <c r="X365" s="11"/>
    </row>
    <row r="366" spans="2:24" hidden="1" x14ac:dyDescent="0.35">
      <c r="B366" s="14"/>
      <c r="C366" s="14"/>
      <c r="D366" s="14"/>
      <c r="E366" s="14"/>
      <c r="F366" s="14"/>
      <c r="G366" s="14"/>
      <c r="H366" s="14"/>
      <c r="I366" s="14"/>
      <c r="J366" s="14"/>
      <c r="K366" s="14"/>
      <c r="L366" s="42"/>
      <c r="M366" s="42"/>
      <c r="N366" s="42"/>
      <c r="O366" s="42"/>
      <c r="P366" s="42"/>
      <c r="Q366" s="42"/>
      <c r="R366" s="42"/>
      <c r="S366" s="48"/>
      <c r="T366" s="14"/>
      <c r="U366" s="14"/>
      <c r="V366" s="14"/>
      <c r="W366" s="11"/>
      <c r="X366" s="11"/>
    </row>
    <row r="367" spans="2:24" hidden="1" x14ac:dyDescent="0.35">
      <c r="B367" s="14"/>
      <c r="C367" s="14"/>
      <c r="D367" s="14"/>
      <c r="E367" s="14"/>
      <c r="F367" s="14"/>
      <c r="G367" s="14"/>
      <c r="H367" s="14"/>
      <c r="I367" s="14"/>
      <c r="J367" s="14"/>
      <c r="K367" s="14"/>
      <c r="L367" s="42"/>
      <c r="M367" s="42"/>
      <c r="N367" s="42"/>
      <c r="O367" s="42"/>
      <c r="P367" s="42"/>
      <c r="Q367" s="42"/>
      <c r="R367" s="42"/>
      <c r="S367" s="48"/>
      <c r="T367" s="14"/>
      <c r="U367" s="14"/>
      <c r="V367" s="14"/>
      <c r="W367" s="11"/>
      <c r="X367" s="11"/>
    </row>
    <row r="368" spans="2:24" hidden="1" x14ac:dyDescent="0.35">
      <c r="B368" s="14"/>
      <c r="C368" s="14"/>
      <c r="D368" s="14"/>
      <c r="E368" s="14"/>
      <c r="F368" s="14"/>
      <c r="G368" s="14"/>
      <c r="H368" s="14"/>
      <c r="I368" s="14"/>
      <c r="J368" s="14"/>
      <c r="K368" s="14"/>
      <c r="L368" s="42"/>
      <c r="M368" s="42"/>
      <c r="N368" s="42"/>
      <c r="O368" s="42"/>
      <c r="P368" s="42"/>
      <c r="Q368" s="42"/>
      <c r="R368" s="42"/>
      <c r="S368" s="48"/>
      <c r="T368" s="14"/>
      <c r="U368" s="14"/>
      <c r="V368" s="14"/>
      <c r="W368" s="11"/>
      <c r="X368" s="11"/>
    </row>
    <row r="369" spans="2:24" hidden="1" x14ac:dyDescent="0.35">
      <c r="B369" s="14"/>
      <c r="C369" s="14"/>
      <c r="D369" s="14"/>
      <c r="E369" s="14"/>
      <c r="F369" s="14"/>
      <c r="G369" s="14"/>
      <c r="H369" s="14"/>
      <c r="I369" s="14"/>
      <c r="J369" s="14"/>
      <c r="K369" s="14"/>
      <c r="L369" s="42"/>
      <c r="M369" s="42"/>
      <c r="N369" s="42"/>
      <c r="O369" s="42"/>
      <c r="P369" s="42"/>
      <c r="Q369" s="42"/>
      <c r="R369" s="42"/>
      <c r="S369" s="48"/>
      <c r="T369" s="14"/>
      <c r="U369" s="14"/>
      <c r="V369" s="14"/>
      <c r="W369" s="11"/>
      <c r="X369" s="11"/>
    </row>
    <row r="370" spans="2:24" hidden="1" x14ac:dyDescent="0.35">
      <c r="B370" s="14"/>
      <c r="C370" s="14"/>
      <c r="D370" s="14"/>
      <c r="E370" s="14"/>
      <c r="F370" s="14"/>
      <c r="G370" s="14"/>
      <c r="H370" s="14"/>
      <c r="I370" s="14"/>
      <c r="J370" s="14"/>
      <c r="K370" s="14"/>
      <c r="L370" s="42"/>
      <c r="M370" s="42"/>
      <c r="N370" s="42"/>
      <c r="O370" s="42"/>
      <c r="P370" s="42"/>
      <c r="Q370" s="42"/>
      <c r="R370" s="42"/>
      <c r="S370" s="48"/>
      <c r="T370" s="14"/>
      <c r="U370" s="14"/>
      <c r="V370" s="14"/>
      <c r="W370" s="11"/>
      <c r="X370" s="11"/>
    </row>
    <row r="371" spans="2:24" hidden="1" x14ac:dyDescent="0.35">
      <c r="B371" s="14"/>
      <c r="C371" s="14"/>
      <c r="D371" s="14"/>
      <c r="E371" s="14"/>
      <c r="F371" s="14"/>
      <c r="G371" s="14"/>
      <c r="H371" s="14"/>
      <c r="I371" s="14"/>
      <c r="J371" s="14"/>
      <c r="K371" s="14"/>
      <c r="L371" s="42"/>
      <c r="M371" s="42"/>
      <c r="N371" s="42"/>
      <c r="O371" s="42"/>
      <c r="P371" s="42"/>
      <c r="Q371" s="42"/>
      <c r="R371" s="42"/>
      <c r="S371" s="48"/>
      <c r="T371" s="14"/>
      <c r="U371" s="14"/>
      <c r="V371" s="14"/>
      <c r="W371" s="11"/>
      <c r="X371" s="11"/>
    </row>
    <row r="372" spans="2:24" hidden="1" x14ac:dyDescent="0.35">
      <c r="B372" s="14"/>
      <c r="C372" s="14"/>
      <c r="D372" s="14"/>
      <c r="E372" s="14"/>
      <c r="F372" s="14"/>
      <c r="G372" s="14"/>
      <c r="H372" s="14"/>
      <c r="I372" s="14"/>
      <c r="J372" s="14"/>
      <c r="K372" s="14"/>
      <c r="L372" s="42"/>
      <c r="M372" s="42"/>
      <c r="N372" s="42"/>
      <c r="O372" s="42"/>
      <c r="P372" s="42"/>
      <c r="Q372" s="42"/>
      <c r="R372" s="42"/>
      <c r="S372" s="48"/>
      <c r="T372" s="14"/>
      <c r="U372" s="14"/>
      <c r="V372" s="14"/>
      <c r="W372" s="11"/>
      <c r="X372" s="11"/>
    </row>
    <row r="373" spans="2:24" hidden="1" x14ac:dyDescent="0.35">
      <c r="B373" s="14"/>
      <c r="C373" s="14"/>
      <c r="D373" s="14"/>
      <c r="E373" s="14"/>
      <c r="F373" s="14"/>
      <c r="G373" s="14"/>
      <c r="H373" s="14"/>
      <c r="I373" s="14"/>
      <c r="J373" s="14"/>
      <c r="K373" s="14"/>
      <c r="L373" s="42"/>
      <c r="M373" s="42"/>
      <c r="N373" s="42"/>
      <c r="O373" s="42"/>
      <c r="P373" s="42"/>
      <c r="Q373" s="42"/>
      <c r="R373" s="42"/>
      <c r="S373" s="48"/>
      <c r="T373" s="14"/>
      <c r="U373" s="14"/>
      <c r="V373" s="14"/>
      <c r="W373" s="11"/>
      <c r="X373" s="11"/>
    </row>
    <row r="374" spans="2:24" hidden="1" x14ac:dyDescent="0.35">
      <c r="B374" s="14"/>
      <c r="C374" s="14"/>
      <c r="D374" s="14"/>
      <c r="E374" s="14"/>
      <c r="F374" s="14"/>
      <c r="G374" s="14"/>
      <c r="H374" s="14"/>
      <c r="I374" s="14"/>
      <c r="J374" s="14"/>
      <c r="K374" s="14"/>
      <c r="L374" s="42"/>
      <c r="M374" s="42"/>
      <c r="N374" s="42"/>
      <c r="O374" s="42"/>
      <c r="P374" s="42"/>
      <c r="Q374" s="42"/>
      <c r="R374" s="42"/>
      <c r="S374" s="48"/>
      <c r="T374" s="14"/>
      <c r="U374" s="14"/>
      <c r="V374" s="14"/>
      <c r="W374" s="11"/>
      <c r="X374" s="11"/>
    </row>
    <row r="375" spans="2:24" hidden="1" x14ac:dyDescent="0.35">
      <c r="B375" s="14"/>
      <c r="C375" s="14"/>
      <c r="D375" s="14"/>
      <c r="E375" s="14"/>
      <c r="F375" s="14"/>
      <c r="G375" s="14"/>
      <c r="H375" s="14"/>
      <c r="I375" s="14"/>
      <c r="J375" s="14"/>
      <c r="K375" s="14"/>
      <c r="L375" s="42"/>
      <c r="M375" s="42"/>
      <c r="N375" s="42"/>
      <c r="O375" s="42"/>
      <c r="P375" s="42"/>
      <c r="Q375" s="42"/>
      <c r="R375" s="42"/>
      <c r="S375" s="48"/>
      <c r="T375" s="14"/>
      <c r="U375" s="14"/>
      <c r="V375" s="14"/>
      <c r="W375" s="11"/>
      <c r="X375" s="11"/>
    </row>
    <row r="376" spans="2:24" hidden="1" x14ac:dyDescent="0.35">
      <c r="B376" s="14"/>
      <c r="C376" s="14"/>
      <c r="D376" s="14"/>
      <c r="E376" s="14"/>
      <c r="F376" s="14"/>
      <c r="G376" s="14"/>
      <c r="H376" s="14"/>
      <c r="I376" s="14"/>
      <c r="J376" s="14"/>
      <c r="K376" s="14"/>
      <c r="L376" s="42"/>
      <c r="M376" s="42"/>
      <c r="N376" s="42"/>
      <c r="O376" s="42"/>
      <c r="P376" s="42"/>
      <c r="Q376" s="42"/>
      <c r="R376" s="42"/>
      <c r="S376" s="48"/>
      <c r="T376" s="14"/>
      <c r="U376" s="14"/>
      <c r="V376" s="14"/>
      <c r="W376" s="11"/>
      <c r="X376" s="11"/>
    </row>
    <row r="377" spans="2:24" hidden="1" x14ac:dyDescent="0.35">
      <c r="B377" s="14"/>
      <c r="C377" s="14"/>
      <c r="D377" s="14"/>
      <c r="E377" s="14"/>
      <c r="F377" s="14"/>
      <c r="G377" s="14"/>
      <c r="H377" s="14"/>
      <c r="I377" s="14"/>
      <c r="J377" s="14"/>
      <c r="K377" s="14"/>
      <c r="L377" s="42"/>
      <c r="M377" s="42"/>
      <c r="N377" s="42"/>
      <c r="O377" s="42"/>
      <c r="P377" s="42"/>
      <c r="Q377" s="42"/>
      <c r="R377" s="42"/>
      <c r="S377" s="48"/>
      <c r="T377" s="14"/>
      <c r="U377" s="14"/>
      <c r="V377" s="14"/>
      <c r="W377" s="11"/>
      <c r="X377" s="11"/>
    </row>
    <row r="378" spans="2:24" hidden="1" x14ac:dyDescent="0.35">
      <c r="B378" s="14"/>
      <c r="C378" s="14"/>
      <c r="D378" s="14"/>
      <c r="E378" s="14"/>
      <c r="F378" s="14"/>
      <c r="G378" s="14"/>
      <c r="H378" s="14"/>
      <c r="I378" s="14"/>
      <c r="J378" s="14"/>
      <c r="K378" s="14"/>
      <c r="L378" s="42"/>
      <c r="M378" s="42"/>
      <c r="N378" s="42"/>
      <c r="O378" s="42"/>
      <c r="P378" s="42"/>
      <c r="Q378" s="42"/>
      <c r="R378" s="42"/>
      <c r="S378" s="48"/>
      <c r="T378" s="14"/>
      <c r="U378" s="14"/>
      <c r="V378" s="14"/>
      <c r="W378" s="11"/>
      <c r="X378" s="11"/>
    </row>
    <row r="379" spans="2:24" hidden="1" x14ac:dyDescent="0.35">
      <c r="B379" s="14"/>
      <c r="C379" s="14"/>
      <c r="D379" s="14"/>
      <c r="E379" s="14"/>
      <c r="F379" s="14"/>
      <c r="G379" s="14"/>
      <c r="H379" s="14"/>
      <c r="I379" s="14"/>
      <c r="J379" s="14"/>
      <c r="K379" s="14"/>
      <c r="L379" s="42"/>
      <c r="M379" s="42"/>
      <c r="N379" s="42"/>
      <c r="O379" s="42"/>
      <c r="P379" s="42"/>
      <c r="Q379" s="42"/>
      <c r="R379" s="42"/>
      <c r="S379" s="48"/>
      <c r="T379" s="14"/>
      <c r="U379" s="14"/>
      <c r="V379" s="14"/>
      <c r="W379" s="11"/>
      <c r="X379" s="11"/>
    </row>
    <row r="380" spans="2:24" hidden="1" x14ac:dyDescent="0.35">
      <c r="B380" s="14"/>
      <c r="C380" s="14"/>
      <c r="D380" s="14"/>
      <c r="E380" s="14"/>
      <c r="F380" s="14"/>
      <c r="G380" s="14"/>
      <c r="H380" s="14"/>
      <c r="I380" s="14"/>
      <c r="J380" s="14"/>
      <c r="K380" s="14"/>
      <c r="L380" s="42"/>
      <c r="M380" s="42"/>
      <c r="N380" s="42"/>
      <c r="O380" s="42"/>
      <c r="P380" s="42"/>
      <c r="Q380" s="42"/>
      <c r="R380" s="42"/>
      <c r="S380" s="48"/>
      <c r="T380" s="14"/>
      <c r="U380" s="14"/>
      <c r="V380" s="14"/>
      <c r="W380" s="11"/>
      <c r="X380" s="11"/>
    </row>
    <row r="381" spans="2:24" hidden="1" x14ac:dyDescent="0.35">
      <c r="B381" s="14"/>
      <c r="C381" s="14"/>
      <c r="D381" s="14"/>
      <c r="E381" s="14"/>
      <c r="F381" s="14"/>
      <c r="G381" s="14"/>
      <c r="H381" s="14"/>
      <c r="I381" s="14"/>
      <c r="J381" s="14"/>
      <c r="K381" s="14"/>
      <c r="L381" s="42"/>
      <c r="M381" s="42"/>
      <c r="N381" s="42"/>
      <c r="O381" s="42"/>
      <c r="P381" s="42"/>
      <c r="Q381" s="42"/>
      <c r="R381" s="42"/>
      <c r="S381" s="48"/>
      <c r="T381" s="14"/>
      <c r="U381" s="14"/>
      <c r="V381" s="14"/>
      <c r="W381" s="11"/>
      <c r="X381" s="11"/>
    </row>
    <row r="382" spans="2:24" hidden="1" x14ac:dyDescent="0.35">
      <c r="B382" s="14"/>
      <c r="C382" s="14"/>
      <c r="D382" s="14"/>
      <c r="E382" s="14"/>
      <c r="F382" s="14"/>
      <c r="G382" s="14"/>
      <c r="H382" s="14"/>
      <c r="I382" s="14"/>
      <c r="J382" s="14"/>
      <c r="K382" s="14"/>
      <c r="L382" s="42"/>
      <c r="M382" s="42"/>
      <c r="N382" s="42"/>
      <c r="O382" s="42"/>
      <c r="P382" s="42"/>
      <c r="Q382" s="42"/>
      <c r="R382" s="42"/>
      <c r="S382" s="48"/>
      <c r="T382" s="14"/>
      <c r="U382" s="14"/>
      <c r="V382" s="14"/>
      <c r="W382" s="11"/>
      <c r="X382" s="11"/>
    </row>
    <row r="383" spans="2:24" hidden="1" x14ac:dyDescent="0.35">
      <c r="B383" s="14"/>
      <c r="C383" s="14"/>
      <c r="D383" s="14"/>
      <c r="E383" s="14"/>
      <c r="F383" s="14"/>
      <c r="G383" s="14"/>
      <c r="H383" s="14"/>
      <c r="I383" s="14"/>
      <c r="J383" s="14"/>
      <c r="K383" s="14"/>
      <c r="L383" s="42"/>
      <c r="M383" s="42"/>
      <c r="N383" s="42"/>
      <c r="O383" s="42"/>
      <c r="P383" s="42"/>
      <c r="Q383" s="42"/>
      <c r="R383" s="42"/>
      <c r="S383" s="48"/>
      <c r="T383" s="14"/>
      <c r="U383" s="14"/>
      <c r="V383" s="14"/>
      <c r="W383" s="11"/>
      <c r="X383" s="11"/>
    </row>
    <row r="384" spans="2:24" hidden="1" x14ac:dyDescent="0.35">
      <c r="B384" s="14"/>
      <c r="C384" s="14"/>
      <c r="D384" s="14"/>
      <c r="E384" s="14"/>
      <c r="F384" s="14"/>
      <c r="G384" s="14"/>
      <c r="H384" s="14"/>
      <c r="I384" s="14"/>
      <c r="J384" s="14"/>
      <c r="K384" s="14"/>
      <c r="L384" s="42"/>
      <c r="M384" s="42"/>
      <c r="N384" s="42"/>
      <c r="O384" s="42"/>
      <c r="P384" s="42"/>
      <c r="Q384" s="42"/>
      <c r="R384" s="42"/>
      <c r="S384" s="48"/>
      <c r="T384" s="14"/>
      <c r="U384" s="14"/>
      <c r="V384" s="14"/>
      <c r="W384" s="11"/>
      <c r="X384" s="11"/>
    </row>
    <row r="385" spans="2:24" hidden="1" x14ac:dyDescent="0.35">
      <c r="B385" s="14"/>
      <c r="C385" s="14"/>
      <c r="D385" s="14"/>
      <c r="E385" s="14"/>
      <c r="F385" s="14"/>
      <c r="G385" s="14"/>
      <c r="H385" s="14"/>
      <c r="I385" s="14"/>
      <c r="J385" s="14"/>
      <c r="K385" s="14"/>
      <c r="L385" s="42"/>
      <c r="M385" s="42"/>
      <c r="N385" s="42"/>
      <c r="O385" s="42"/>
      <c r="P385" s="42"/>
      <c r="Q385" s="42"/>
      <c r="R385" s="42"/>
      <c r="S385" s="48"/>
      <c r="T385" s="14"/>
      <c r="U385" s="14"/>
      <c r="V385" s="14"/>
      <c r="W385" s="11"/>
      <c r="X385" s="11"/>
    </row>
    <row r="386" spans="2:24" hidden="1" x14ac:dyDescent="0.35">
      <c r="B386" s="14"/>
      <c r="C386" s="14"/>
      <c r="D386" s="14"/>
      <c r="E386" s="14"/>
      <c r="F386" s="14"/>
      <c r="G386" s="14"/>
      <c r="H386" s="14"/>
      <c r="I386" s="14"/>
      <c r="J386" s="14"/>
      <c r="K386" s="14"/>
      <c r="L386" s="42"/>
      <c r="M386" s="42"/>
      <c r="N386" s="42"/>
      <c r="O386" s="42"/>
      <c r="P386" s="42"/>
      <c r="Q386" s="42"/>
      <c r="R386" s="42"/>
      <c r="S386" s="48"/>
      <c r="T386" s="14"/>
      <c r="U386" s="14"/>
      <c r="V386" s="14"/>
      <c r="W386" s="11"/>
      <c r="X386" s="11"/>
    </row>
    <row r="387" spans="2:24" hidden="1" x14ac:dyDescent="0.35">
      <c r="B387" s="14"/>
      <c r="C387" s="14"/>
      <c r="D387" s="14"/>
      <c r="E387" s="14"/>
      <c r="F387" s="14"/>
      <c r="G387" s="14"/>
      <c r="H387" s="14"/>
      <c r="I387" s="14"/>
      <c r="J387" s="14"/>
      <c r="K387" s="14"/>
      <c r="L387" s="42"/>
      <c r="M387" s="42"/>
      <c r="N387" s="42"/>
      <c r="O387" s="42"/>
      <c r="P387" s="42"/>
      <c r="Q387" s="42"/>
      <c r="R387" s="42"/>
      <c r="S387" s="48"/>
      <c r="T387" s="14"/>
      <c r="U387" s="14"/>
      <c r="V387" s="14"/>
      <c r="W387" s="11"/>
      <c r="X387" s="11"/>
    </row>
    <row r="388" spans="2:24" hidden="1" x14ac:dyDescent="0.35">
      <c r="B388" s="14"/>
      <c r="C388" s="14"/>
      <c r="D388" s="14"/>
      <c r="E388" s="14"/>
      <c r="F388" s="14"/>
      <c r="G388" s="14"/>
      <c r="H388" s="14"/>
      <c r="I388" s="14"/>
      <c r="J388" s="14"/>
      <c r="K388" s="14"/>
      <c r="L388" s="42"/>
      <c r="M388" s="42"/>
      <c r="N388" s="42"/>
      <c r="O388" s="42"/>
      <c r="P388" s="42"/>
      <c r="Q388" s="42"/>
      <c r="R388" s="42"/>
      <c r="S388" s="48"/>
      <c r="T388" s="14"/>
      <c r="U388" s="14"/>
      <c r="V388" s="14"/>
      <c r="W388" s="11"/>
      <c r="X388" s="11"/>
    </row>
    <row r="389" spans="2:24" hidden="1" x14ac:dyDescent="0.35">
      <c r="B389" s="14"/>
      <c r="C389" s="14"/>
      <c r="D389" s="14"/>
      <c r="E389" s="14"/>
      <c r="F389" s="14"/>
      <c r="G389" s="14"/>
      <c r="H389" s="14"/>
      <c r="I389" s="14"/>
      <c r="J389" s="14"/>
      <c r="K389" s="14"/>
      <c r="L389" s="42"/>
      <c r="M389" s="42"/>
      <c r="N389" s="42"/>
      <c r="O389" s="42"/>
      <c r="P389" s="42"/>
      <c r="Q389" s="42"/>
      <c r="R389" s="42"/>
      <c r="S389" s="48"/>
      <c r="T389" s="14"/>
      <c r="U389" s="14"/>
      <c r="V389" s="14"/>
      <c r="W389" s="11"/>
      <c r="X389" s="11"/>
    </row>
    <row r="390" spans="2:24" hidden="1" x14ac:dyDescent="0.35">
      <c r="B390" s="14"/>
      <c r="C390" s="14"/>
      <c r="D390" s="14"/>
      <c r="E390" s="14"/>
      <c r="F390" s="14"/>
      <c r="G390" s="14"/>
      <c r="H390" s="14"/>
      <c r="I390" s="14"/>
      <c r="J390" s="14"/>
      <c r="K390" s="14"/>
      <c r="L390" s="42"/>
      <c r="M390" s="42"/>
      <c r="N390" s="42"/>
      <c r="O390" s="42"/>
      <c r="P390" s="42"/>
      <c r="Q390" s="42"/>
      <c r="R390" s="42"/>
      <c r="S390" s="48"/>
      <c r="T390" s="14"/>
      <c r="U390" s="14"/>
      <c r="V390" s="14"/>
      <c r="W390" s="11"/>
      <c r="X390" s="11"/>
    </row>
    <row r="391" spans="2:24" hidden="1" x14ac:dyDescent="0.35">
      <c r="B391" s="14"/>
      <c r="C391" s="14"/>
      <c r="D391" s="14"/>
      <c r="E391" s="14"/>
      <c r="F391" s="14"/>
      <c r="G391" s="14"/>
      <c r="H391" s="14"/>
      <c r="I391" s="14"/>
      <c r="J391" s="14"/>
      <c r="K391" s="14"/>
      <c r="L391" s="42"/>
      <c r="M391" s="42"/>
      <c r="N391" s="42"/>
      <c r="O391" s="42"/>
      <c r="P391" s="42"/>
      <c r="Q391" s="42"/>
      <c r="R391" s="42"/>
      <c r="S391" s="48"/>
      <c r="T391" s="14"/>
      <c r="U391" s="14"/>
      <c r="V391" s="14"/>
      <c r="W391" s="11"/>
      <c r="X391" s="11"/>
    </row>
    <row r="392" spans="2:24" hidden="1" x14ac:dyDescent="0.35">
      <c r="B392" s="14"/>
      <c r="C392" s="14"/>
      <c r="D392" s="14"/>
      <c r="E392" s="14"/>
      <c r="F392" s="14"/>
      <c r="G392" s="14"/>
      <c r="H392" s="14"/>
      <c r="I392" s="14"/>
      <c r="J392" s="14"/>
      <c r="K392" s="14"/>
      <c r="L392" s="42"/>
      <c r="M392" s="42"/>
      <c r="N392" s="42"/>
      <c r="O392" s="42"/>
      <c r="P392" s="42"/>
      <c r="Q392" s="42"/>
      <c r="R392" s="42"/>
      <c r="S392" s="48"/>
      <c r="T392" s="14"/>
      <c r="U392" s="14"/>
      <c r="V392" s="14"/>
      <c r="W392" s="11"/>
      <c r="X392" s="11"/>
    </row>
    <row r="393" spans="2:24" hidden="1" x14ac:dyDescent="0.35">
      <c r="B393" s="14"/>
      <c r="C393" s="14"/>
      <c r="D393" s="14"/>
      <c r="E393" s="14"/>
      <c r="F393" s="14"/>
      <c r="G393" s="14"/>
      <c r="H393" s="14"/>
      <c r="I393" s="14"/>
      <c r="J393" s="14"/>
      <c r="K393" s="14"/>
      <c r="L393" s="42"/>
      <c r="M393" s="42"/>
      <c r="N393" s="42"/>
      <c r="O393" s="42"/>
      <c r="P393" s="42"/>
      <c r="Q393" s="42"/>
      <c r="R393" s="42"/>
      <c r="S393" s="48"/>
      <c r="T393" s="14"/>
      <c r="U393" s="14"/>
      <c r="V393" s="14"/>
      <c r="W393" s="11"/>
      <c r="X393" s="11"/>
    </row>
    <row r="394" spans="2:24" hidden="1" x14ac:dyDescent="0.35">
      <c r="B394" s="14"/>
      <c r="C394" s="14"/>
      <c r="D394" s="14"/>
      <c r="E394" s="14"/>
      <c r="F394" s="14"/>
      <c r="G394" s="14"/>
      <c r="H394" s="14"/>
      <c r="I394" s="14"/>
      <c r="J394" s="14"/>
      <c r="K394" s="14"/>
      <c r="L394" s="42"/>
      <c r="M394" s="42"/>
      <c r="N394" s="42"/>
      <c r="O394" s="42"/>
      <c r="P394" s="42"/>
      <c r="Q394" s="42"/>
      <c r="R394" s="42"/>
      <c r="S394" s="48"/>
      <c r="T394" s="14"/>
      <c r="U394" s="14"/>
      <c r="V394" s="14"/>
      <c r="W394" s="11"/>
      <c r="X394" s="11"/>
    </row>
    <row r="395" spans="2:24" hidden="1" x14ac:dyDescent="0.35">
      <c r="B395" s="14"/>
      <c r="C395" s="14"/>
      <c r="D395" s="14"/>
      <c r="E395" s="14"/>
      <c r="F395" s="14"/>
      <c r="G395" s="14"/>
      <c r="H395" s="14"/>
      <c r="I395" s="14"/>
      <c r="J395" s="14"/>
      <c r="K395" s="14"/>
      <c r="L395" s="42"/>
      <c r="M395" s="42"/>
      <c r="N395" s="42"/>
      <c r="O395" s="42"/>
      <c r="P395" s="42"/>
      <c r="Q395" s="42"/>
      <c r="R395" s="42"/>
      <c r="S395" s="48"/>
      <c r="T395" s="14"/>
      <c r="U395" s="14"/>
      <c r="V395" s="14"/>
      <c r="W395" s="11"/>
      <c r="X395" s="11"/>
    </row>
    <row r="396" spans="2:24" hidden="1" x14ac:dyDescent="0.35">
      <c r="B396" s="14"/>
      <c r="C396" s="14"/>
      <c r="D396" s="14"/>
      <c r="E396" s="14"/>
      <c r="F396" s="14"/>
      <c r="G396" s="14"/>
      <c r="H396" s="14"/>
      <c r="I396" s="14"/>
      <c r="J396" s="14"/>
      <c r="K396" s="14"/>
      <c r="L396" s="42"/>
      <c r="M396" s="42"/>
      <c r="N396" s="42"/>
      <c r="O396" s="42"/>
      <c r="P396" s="42"/>
      <c r="Q396" s="42"/>
      <c r="R396" s="42"/>
      <c r="S396" s="48"/>
      <c r="T396" s="14"/>
      <c r="U396" s="14"/>
      <c r="V396" s="14"/>
      <c r="W396" s="11"/>
      <c r="X396" s="11"/>
    </row>
    <row r="397" spans="2:24" hidden="1" x14ac:dyDescent="0.35">
      <c r="B397" s="14"/>
      <c r="C397" s="14"/>
      <c r="D397" s="14"/>
      <c r="E397" s="14"/>
      <c r="F397" s="14"/>
      <c r="G397" s="14"/>
      <c r="H397" s="14"/>
      <c r="I397" s="14"/>
      <c r="J397" s="14"/>
      <c r="K397" s="14"/>
      <c r="L397" s="42"/>
      <c r="M397" s="42"/>
      <c r="N397" s="42"/>
      <c r="O397" s="42"/>
      <c r="P397" s="42"/>
      <c r="Q397" s="42"/>
      <c r="R397" s="42"/>
      <c r="S397" s="48"/>
      <c r="T397" s="14"/>
      <c r="U397" s="14"/>
      <c r="V397" s="14"/>
      <c r="W397" s="11"/>
      <c r="X397" s="11"/>
    </row>
    <row r="398" spans="2:24" hidden="1" x14ac:dyDescent="0.35">
      <c r="B398" s="14"/>
      <c r="C398" s="14"/>
      <c r="D398" s="14"/>
      <c r="E398" s="14"/>
      <c r="F398" s="14"/>
      <c r="G398" s="14"/>
      <c r="H398" s="14"/>
      <c r="I398" s="14"/>
      <c r="J398" s="14"/>
      <c r="K398" s="14"/>
      <c r="L398" s="42"/>
      <c r="M398" s="42"/>
      <c r="N398" s="42"/>
      <c r="O398" s="42"/>
      <c r="P398" s="42"/>
      <c r="Q398" s="42"/>
      <c r="R398" s="42"/>
      <c r="S398" s="48"/>
      <c r="T398" s="14"/>
      <c r="U398" s="14"/>
      <c r="V398" s="14"/>
      <c r="W398" s="11"/>
      <c r="X398" s="11"/>
    </row>
    <row r="399" spans="2:24" hidden="1" x14ac:dyDescent="0.35">
      <c r="B399" s="14"/>
      <c r="C399" s="14"/>
      <c r="D399" s="14"/>
      <c r="E399" s="14"/>
      <c r="F399" s="14"/>
      <c r="G399" s="14"/>
      <c r="H399" s="14"/>
      <c r="I399" s="14"/>
      <c r="J399" s="14"/>
      <c r="K399" s="14"/>
      <c r="L399" s="42"/>
      <c r="M399" s="42"/>
      <c r="N399" s="42"/>
      <c r="O399" s="42"/>
      <c r="P399" s="42"/>
      <c r="Q399" s="42"/>
      <c r="R399" s="42"/>
      <c r="S399" s="48"/>
      <c r="T399" s="14"/>
      <c r="U399" s="14"/>
      <c r="V399" s="14"/>
      <c r="W399" s="11"/>
      <c r="X399" s="11"/>
    </row>
    <row r="400" spans="2:24" hidden="1" x14ac:dyDescent="0.35">
      <c r="B400" s="14"/>
      <c r="C400" s="14"/>
      <c r="D400" s="14"/>
      <c r="E400" s="14"/>
      <c r="F400" s="14"/>
      <c r="G400" s="14"/>
      <c r="H400" s="14"/>
      <c r="I400" s="14"/>
      <c r="J400" s="14"/>
      <c r="K400" s="14"/>
      <c r="L400" s="42"/>
      <c r="M400" s="42"/>
      <c r="N400" s="42"/>
      <c r="O400" s="42"/>
      <c r="P400" s="42"/>
      <c r="Q400" s="42"/>
      <c r="R400" s="42"/>
      <c r="S400" s="48"/>
      <c r="T400" s="14"/>
      <c r="U400" s="14"/>
      <c r="V400" s="14"/>
      <c r="W400" s="11"/>
      <c r="X400" s="11"/>
    </row>
    <row r="401" spans="2:24" hidden="1" x14ac:dyDescent="0.35">
      <c r="B401" s="14"/>
      <c r="C401" s="14"/>
      <c r="D401" s="14"/>
      <c r="E401" s="14"/>
      <c r="F401" s="14"/>
      <c r="G401" s="14"/>
      <c r="H401" s="14"/>
      <c r="I401" s="14"/>
      <c r="J401" s="14"/>
      <c r="K401" s="14"/>
      <c r="L401" s="42"/>
      <c r="M401" s="42"/>
      <c r="N401" s="42"/>
      <c r="O401" s="42"/>
      <c r="P401" s="42"/>
      <c r="Q401" s="42"/>
      <c r="R401" s="42"/>
      <c r="S401" s="48"/>
      <c r="T401" s="14"/>
      <c r="U401" s="14"/>
      <c r="V401" s="14"/>
      <c r="W401" s="11"/>
      <c r="X401" s="11"/>
    </row>
    <row r="402" spans="2:24" hidden="1" x14ac:dyDescent="0.35">
      <c r="B402" s="14"/>
      <c r="C402" s="14"/>
      <c r="D402" s="14"/>
      <c r="E402" s="14"/>
      <c r="F402" s="14"/>
      <c r="G402" s="14"/>
      <c r="H402" s="14"/>
      <c r="I402" s="14"/>
      <c r="J402" s="14"/>
      <c r="K402" s="14"/>
      <c r="L402" s="42"/>
      <c r="M402" s="42"/>
      <c r="N402" s="42"/>
      <c r="O402" s="42"/>
      <c r="P402" s="42"/>
      <c r="Q402" s="42"/>
      <c r="R402" s="42"/>
      <c r="S402" s="48"/>
      <c r="T402" s="14"/>
      <c r="U402" s="14"/>
      <c r="V402" s="14"/>
      <c r="W402" s="11"/>
      <c r="X402" s="11"/>
    </row>
    <row r="403" spans="2:24" hidden="1" x14ac:dyDescent="0.35">
      <c r="B403" s="14"/>
      <c r="C403" s="14"/>
      <c r="D403" s="14"/>
      <c r="E403" s="14"/>
      <c r="F403" s="14"/>
      <c r="G403" s="14"/>
      <c r="H403" s="14"/>
      <c r="I403" s="14"/>
      <c r="J403" s="14"/>
      <c r="K403" s="14"/>
      <c r="L403" s="42"/>
      <c r="M403" s="42"/>
      <c r="N403" s="42"/>
      <c r="O403" s="42"/>
      <c r="P403" s="42"/>
      <c r="Q403" s="42"/>
      <c r="R403" s="42"/>
      <c r="S403" s="48"/>
      <c r="T403" s="14"/>
      <c r="U403" s="14"/>
      <c r="V403" s="14"/>
      <c r="W403" s="11"/>
      <c r="X403" s="11"/>
    </row>
    <row r="404" spans="2:24" hidden="1" x14ac:dyDescent="0.35">
      <c r="B404" s="14"/>
      <c r="C404" s="14"/>
      <c r="D404" s="14"/>
      <c r="E404" s="14"/>
      <c r="F404" s="14"/>
      <c r="G404" s="14"/>
      <c r="H404" s="14"/>
      <c r="I404" s="14"/>
      <c r="J404" s="14"/>
      <c r="K404" s="14"/>
      <c r="L404" s="42"/>
      <c r="M404" s="42"/>
      <c r="N404" s="42"/>
      <c r="O404" s="42"/>
      <c r="P404" s="42"/>
      <c r="Q404" s="42"/>
      <c r="R404" s="42"/>
      <c r="S404" s="48"/>
      <c r="T404" s="14"/>
      <c r="U404" s="14"/>
      <c r="V404" s="14"/>
      <c r="W404" s="11"/>
      <c r="X404" s="11"/>
    </row>
    <row r="405" spans="2:24" hidden="1" x14ac:dyDescent="0.35">
      <c r="B405" s="14"/>
      <c r="C405" s="14"/>
      <c r="D405" s="14"/>
      <c r="E405" s="14"/>
      <c r="F405" s="14"/>
      <c r="G405" s="14"/>
      <c r="H405" s="14"/>
      <c r="I405" s="14"/>
      <c r="J405" s="14"/>
      <c r="K405" s="14"/>
      <c r="L405" s="42"/>
      <c r="M405" s="42"/>
      <c r="N405" s="42"/>
      <c r="O405" s="42"/>
      <c r="P405" s="42"/>
      <c r="Q405" s="42"/>
      <c r="R405" s="42"/>
      <c r="S405" s="48"/>
      <c r="T405" s="14"/>
      <c r="U405" s="14"/>
      <c r="V405" s="14"/>
      <c r="W405" s="11"/>
      <c r="X405" s="11"/>
    </row>
    <row r="406" spans="2:24" hidden="1" x14ac:dyDescent="0.35">
      <c r="B406" s="14"/>
      <c r="C406" s="14"/>
      <c r="D406" s="14"/>
      <c r="E406" s="14"/>
      <c r="F406" s="14"/>
      <c r="G406" s="14"/>
      <c r="H406" s="14"/>
      <c r="I406" s="14"/>
      <c r="J406" s="14"/>
      <c r="K406" s="14"/>
      <c r="L406" s="42"/>
      <c r="M406" s="42"/>
      <c r="N406" s="42"/>
      <c r="O406" s="42"/>
      <c r="P406" s="42"/>
      <c r="Q406" s="42"/>
      <c r="R406" s="42"/>
      <c r="S406" s="48"/>
      <c r="T406" s="14"/>
      <c r="U406" s="14"/>
      <c r="V406" s="14"/>
      <c r="W406" s="11"/>
      <c r="X406" s="11"/>
    </row>
    <row r="407" spans="2:24" hidden="1" x14ac:dyDescent="0.35">
      <c r="B407" s="14"/>
      <c r="C407" s="14"/>
      <c r="D407" s="14"/>
      <c r="E407" s="14"/>
      <c r="F407" s="14"/>
      <c r="G407" s="14"/>
      <c r="H407" s="14"/>
      <c r="I407" s="14"/>
      <c r="J407" s="14"/>
      <c r="K407" s="14"/>
      <c r="L407" s="42"/>
      <c r="M407" s="42"/>
      <c r="N407" s="42"/>
      <c r="O407" s="42"/>
      <c r="P407" s="42"/>
      <c r="Q407" s="42"/>
      <c r="R407" s="42"/>
      <c r="S407" s="48"/>
      <c r="T407" s="14"/>
      <c r="U407" s="14"/>
      <c r="V407" s="14"/>
      <c r="W407" s="11"/>
      <c r="X407" s="11"/>
    </row>
    <row r="408" spans="2:24" hidden="1" x14ac:dyDescent="0.35">
      <c r="B408" s="14"/>
      <c r="C408" s="14"/>
      <c r="D408" s="14"/>
      <c r="E408" s="14"/>
      <c r="F408" s="14"/>
      <c r="G408" s="14"/>
      <c r="H408" s="14"/>
      <c r="I408" s="14"/>
      <c r="J408" s="14"/>
      <c r="K408" s="14"/>
      <c r="L408" s="42"/>
      <c r="M408" s="42"/>
      <c r="N408" s="42"/>
      <c r="O408" s="42"/>
      <c r="P408" s="42"/>
      <c r="Q408" s="42"/>
      <c r="R408" s="42"/>
      <c r="S408" s="48"/>
      <c r="T408" s="14"/>
      <c r="U408" s="14"/>
      <c r="V408" s="14"/>
      <c r="W408" s="11"/>
      <c r="X408" s="11"/>
    </row>
    <row r="409" spans="2:24" hidden="1" x14ac:dyDescent="0.35">
      <c r="B409" s="14"/>
      <c r="C409" s="14"/>
      <c r="D409" s="14"/>
      <c r="E409" s="14"/>
      <c r="F409" s="14"/>
      <c r="G409" s="14"/>
      <c r="H409" s="14"/>
      <c r="I409" s="14"/>
      <c r="J409" s="14"/>
      <c r="K409" s="14"/>
      <c r="L409" s="42"/>
      <c r="M409" s="42"/>
      <c r="N409" s="42"/>
      <c r="O409" s="42"/>
      <c r="P409" s="42"/>
      <c r="Q409" s="42"/>
      <c r="R409" s="42"/>
      <c r="S409" s="48"/>
      <c r="T409" s="14"/>
      <c r="U409" s="14"/>
      <c r="V409" s="14"/>
      <c r="W409" s="11"/>
      <c r="X409" s="11"/>
    </row>
    <row r="410" spans="2:24" hidden="1" x14ac:dyDescent="0.35">
      <c r="B410" s="14"/>
      <c r="C410" s="14"/>
      <c r="D410" s="14"/>
      <c r="E410" s="14"/>
      <c r="F410" s="14"/>
      <c r="G410" s="14"/>
      <c r="H410" s="14"/>
      <c r="I410" s="14"/>
      <c r="J410" s="14"/>
      <c r="K410" s="14"/>
      <c r="L410" s="42"/>
      <c r="M410" s="42"/>
      <c r="N410" s="42"/>
      <c r="O410" s="42"/>
      <c r="P410" s="42"/>
      <c r="Q410" s="42"/>
      <c r="R410" s="42"/>
      <c r="S410" s="48"/>
      <c r="T410" s="14"/>
      <c r="U410" s="14"/>
      <c r="V410" s="14"/>
      <c r="W410" s="11"/>
      <c r="X410" s="11"/>
    </row>
    <row r="411" spans="2:24" hidden="1" x14ac:dyDescent="0.35">
      <c r="B411" s="14"/>
      <c r="C411" s="14"/>
      <c r="D411" s="14"/>
      <c r="E411" s="14"/>
      <c r="F411" s="14"/>
      <c r="G411" s="14"/>
      <c r="H411" s="14"/>
      <c r="I411" s="14"/>
      <c r="J411" s="14"/>
      <c r="K411" s="14"/>
      <c r="L411" s="42"/>
      <c r="M411" s="42"/>
      <c r="N411" s="42"/>
      <c r="O411" s="42"/>
      <c r="P411" s="42"/>
      <c r="Q411" s="42"/>
      <c r="R411" s="42"/>
      <c r="S411" s="48"/>
      <c r="T411" s="14"/>
      <c r="U411" s="14"/>
      <c r="V411" s="14"/>
      <c r="W411" s="11"/>
      <c r="X411" s="11"/>
    </row>
    <row r="412" spans="2:24" hidden="1" x14ac:dyDescent="0.35">
      <c r="B412" s="14"/>
      <c r="C412" s="14"/>
      <c r="D412" s="14"/>
      <c r="E412" s="14"/>
      <c r="F412" s="14"/>
      <c r="G412" s="14"/>
      <c r="H412" s="14"/>
      <c r="I412" s="14"/>
      <c r="J412" s="14"/>
      <c r="K412" s="14"/>
      <c r="L412" s="42"/>
      <c r="M412" s="42"/>
      <c r="N412" s="42"/>
      <c r="O412" s="42"/>
      <c r="P412" s="42"/>
      <c r="Q412" s="42"/>
      <c r="R412" s="42"/>
      <c r="S412" s="48"/>
      <c r="T412" s="14"/>
      <c r="U412" s="14"/>
      <c r="V412" s="14"/>
      <c r="W412" s="11"/>
      <c r="X412" s="11"/>
    </row>
    <row r="413" spans="2:24" hidden="1" x14ac:dyDescent="0.35">
      <c r="B413" s="14"/>
      <c r="C413" s="14"/>
      <c r="D413" s="14"/>
      <c r="E413" s="14"/>
      <c r="F413" s="14"/>
      <c r="G413" s="14"/>
      <c r="H413" s="14"/>
      <c r="I413" s="14"/>
      <c r="J413" s="14"/>
      <c r="K413" s="14"/>
      <c r="L413" s="42"/>
      <c r="M413" s="42"/>
      <c r="N413" s="42"/>
      <c r="O413" s="42"/>
      <c r="P413" s="42"/>
      <c r="Q413" s="42"/>
      <c r="R413" s="42"/>
      <c r="S413" s="48"/>
      <c r="T413" s="14"/>
      <c r="U413" s="14"/>
      <c r="V413" s="14"/>
      <c r="W413" s="11"/>
      <c r="X413" s="11"/>
    </row>
    <row r="414" spans="2:24" hidden="1" x14ac:dyDescent="0.35">
      <c r="B414" s="14"/>
      <c r="C414" s="14"/>
      <c r="D414" s="14"/>
      <c r="E414" s="14"/>
      <c r="F414" s="14"/>
      <c r="G414" s="14"/>
      <c r="H414" s="14"/>
      <c r="I414" s="14"/>
      <c r="J414" s="14"/>
      <c r="K414" s="14"/>
      <c r="L414" s="42"/>
      <c r="M414" s="42"/>
      <c r="N414" s="42"/>
      <c r="O414" s="42"/>
      <c r="P414" s="42"/>
      <c r="Q414" s="42"/>
      <c r="R414" s="42"/>
      <c r="S414" s="48"/>
      <c r="T414" s="14"/>
      <c r="U414" s="14"/>
      <c r="V414" s="14"/>
      <c r="W414" s="11"/>
      <c r="X414" s="11"/>
    </row>
    <row r="415" spans="2:24" hidden="1" x14ac:dyDescent="0.35">
      <c r="B415" s="14"/>
      <c r="C415" s="14"/>
      <c r="D415" s="14"/>
      <c r="E415" s="14"/>
      <c r="F415" s="14"/>
      <c r="G415" s="14"/>
      <c r="H415" s="14"/>
      <c r="I415" s="14"/>
      <c r="J415" s="14"/>
      <c r="K415" s="14"/>
      <c r="L415" s="42"/>
      <c r="M415" s="42"/>
      <c r="N415" s="42"/>
      <c r="O415" s="42"/>
      <c r="P415" s="42"/>
      <c r="Q415" s="42"/>
      <c r="R415" s="42"/>
      <c r="S415" s="48"/>
      <c r="T415" s="14"/>
      <c r="U415" s="14"/>
      <c r="V415" s="14"/>
      <c r="W415" s="11"/>
      <c r="X415" s="11"/>
    </row>
    <row r="416" spans="2:24" hidden="1" x14ac:dyDescent="0.35">
      <c r="B416" s="14"/>
      <c r="C416" s="14"/>
      <c r="D416" s="14"/>
      <c r="E416" s="14"/>
      <c r="F416" s="14"/>
      <c r="G416" s="14"/>
      <c r="H416" s="14"/>
      <c r="I416" s="14"/>
      <c r="J416" s="14"/>
      <c r="K416" s="14"/>
      <c r="L416" s="42"/>
      <c r="M416" s="42"/>
      <c r="N416" s="42"/>
      <c r="O416" s="42"/>
      <c r="P416" s="42"/>
      <c r="Q416" s="42"/>
      <c r="R416" s="42"/>
      <c r="S416" s="48"/>
      <c r="T416" s="14"/>
      <c r="U416" s="14"/>
      <c r="V416" s="14"/>
      <c r="W416" s="11"/>
      <c r="X416" s="11"/>
    </row>
    <row r="417" spans="2:24" hidden="1" x14ac:dyDescent="0.35">
      <c r="B417" s="14"/>
      <c r="C417" s="14"/>
      <c r="D417" s="14"/>
      <c r="E417" s="14"/>
      <c r="F417" s="14"/>
      <c r="G417" s="14"/>
      <c r="H417" s="14"/>
      <c r="I417" s="14"/>
      <c r="J417" s="14"/>
      <c r="K417" s="14"/>
      <c r="L417" s="42"/>
      <c r="M417" s="42"/>
      <c r="N417" s="42"/>
      <c r="O417" s="42"/>
      <c r="P417" s="42"/>
      <c r="Q417" s="42"/>
      <c r="R417" s="42"/>
      <c r="S417" s="48"/>
      <c r="T417" s="14"/>
      <c r="U417" s="14"/>
      <c r="V417" s="14"/>
      <c r="W417" s="11"/>
      <c r="X417" s="11"/>
    </row>
    <row r="418" spans="2:24" hidden="1" x14ac:dyDescent="0.35">
      <c r="B418" s="14"/>
      <c r="C418" s="14"/>
      <c r="D418" s="14"/>
      <c r="E418" s="14"/>
      <c r="F418" s="14"/>
      <c r="G418" s="14"/>
      <c r="H418" s="14"/>
      <c r="I418" s="14"/>
      <c r="J418" s="14"/>
      <c r="K418" s="14"/>
      <c r="L418" s="42"/>
      <c r="M418" s="42"/>
      <c r="N418" s="42"/>
      <c r="O418" s="42"/>
      <c r="P418" s="42"/>
      <c r="Q418" s="42"/>
      <c r="R418" s="42"/>
      <c r="S418" s="48"/>
      <c r="T418" s="14"/>
      <c r="U418" s="14"/>
      <c r="V418" s="14"/>
      <c r="W418" s="11"/>
      <c r="X418" s="11"/>
    </row>
    <row r="419" spans="2:24" hidden="1" x14ac:dyDescent="0.35">
      <c r="B419" s="14"/>
      <c r="C419" s="14"/>
      <c r="D419" s="14"/>
      <c r="E419" s="14"/>
      <c r="F419" s="14"/>
      <c r="G419" s="14"/>
      <c r="H419" s="14"/>
      <c r="I419" s="14"/>
      <c r="J419" s="14"/>
      <c r="K419" s="14"/>
      <c r="L419" s="42"/>
      <c r="M419" s="42"/>
      <c r="N419" s="42"/>
      <c r="O419" s="42"/>
      <c r="P419" s="42"/>
      <c r="Q419" s="42"/>
      <c r="R419" s="42"/>
      <c r="S419" s="48"/>
      <c r="T419" s="14"/>
      <c r="U419" s="14"/>
      <c r="V419" s="14"/>
      <c r="W419" s="11"/>
      <c r="X419" s="11"/>
    </row>
    <row r="420" spans="2:24" hidden="1" x14ac:dyDescent="0.35">
      <c r="B420" s="14"/>
      <c r="C420" s="14"/>
      <c r="D420" s="14"/>
      <c r="E420" s="14"/>
      <c r="F420" s="14"/>
      <c r="G420" s="14"/>
      <c r="H420" s="14"/>
      <c r="I420" s="14"/>
      <c r="J420" s="14"/>
      <c r="K420" s="14"/>
      <c r="L420" s="42"/>
      <c r="M420" s="42"/>
      <c r="N420" s="42"/>
      <c r="O420" s="42"/>
      <c r="P420" s="42"/>
      <c r="Q420" s="42"/>
      <c r="R420" s="42"/>
      <c r="S420" s="48"/>
      <c r="T420" s="14"/>
      <c r="U420" s="14"/>
      <c r="V420" s="14"/>
      <c r="W420" s="11"/>
      <c r="X420" s="11"/>
    </row>
    <row r="421" spans="2:24" hidden="1" x14ac:dyDescent="0.35">
      <c r="B421" s="14"/>
      <c r="C421" s="14"/>
      <c r="D421" s="14"/>
      <c r="E421" s="14"/>
      <c r="F421" s="14"/>
      <c r="G421" s="14"/>
      <c r="H421" s="14"/>
      <c r="I421" s="14"/>
      <c r="J421" s="14"/>
      <c r="K421" s="14"/>
      <c r="L421" s="42"/>
      <c r="M421" s="42"/>
      <c r="N421" s="42"/>
      <c r="O421" s="42"/>
      <c r="P421" s="42"/>
      <c r="Q421" s="42"/>
      <c r="R421" s="42"/>
      <c r="S421" s="48"/>
      <c r="T421" s="14"/>
      <c r="U421" s="14"/>
      <c r="V421" s="14"/>
      <c r="W421" s="11"/>
      <c r="X421" s="11"/>
    </row>
    <row r="422" spans="2:24" hidden="1" x14ac:dyDescent="0.35">
      <c r="B422" s="14"/>
      <c r="C422" s="14"/>
      <c r="D422" s="14"/>
      <c r="E422" s="14"/>
      <c r="F422" s="14"/>
      <c r="G422" s="14"/>
      <c r="H422" s="14"/>
      <c r="I422" s="14"/>
      <c r="J422" s="14"/>
      <c r="K422" s="14"/>
      <c r="L422" s="42"/>
      <c r="M422" s="42"/>
      <c r="N422" s="42"/>
      <c r="O422" s="42"/>
      <c r="P422" s="42"/>
      <c r="Q422" s="42"/>
      <c r="R422" s="42"/>
      <c r="S422" s="48"/>
      <c r="T422" s="14"/>
      <c r="U422" s="14"/>
      <c r="V422" s="14"/>
      <c r="W422" s="11"/>
      <c r="X422" s="11"/>
    </row>
    <row r="423" spans="2:24" hidden="1" x14ac:dyDescent="0.35">
      <c r="B423" s="14"/>
      <c r="C423" s="14"/>
      <c r="D423" s="14"/>
      <c r="E423" s="14"/>
      <c r="F423" s="14"/>
      <c r="G423" s="14"/>
      <c r="H423" s="14"/>
      <c r="I423" s="14"/>
      <c r="J423" s="14"/>
      <c r="K423" s="14"/>
      <c r="L423" s="42"/>
      <c r="M423" s="42"/>
      <c r="N423" s="42"/>
      <c r="O423" s="42"/>
      <c r="P423" s="42"/>
      <c r="Q423" s="42"/>
      <c r="R423" s="42"/>
      <c r="S423" s="48"/>
      <c r="T423" s="14"/>
      <c r="U423" s="14"/>
      <c r="V423" s="14"/>
      <c r="W423" s="11"/>
      <c r="X423" s="11"/>
    </row>
    <row r="424" spans="2:24" hidden="1" x14ac:dyDescent="0.35">
      <c r="B424" s="14"/>
      <c r="C424" s="14"/>
      <c r="D424" s="14"/>
      <c r="E424" s="14"/>
      <c r="F424" s="14"/>
      <c r="G424" s="14"/>
      <c r="H424" s="14"/>
      <c r="I424" s="14"/>
      <c r="J424" s="14"/>
      <c r="K424" s="14"/>
      <c r="L424" s="42"/>
      <c r="M424" s="42"/>
      <c r="N424" s="42"/>
      <c r="O424" s="42"/>
      <c r="P424" s="42"/>
      <c r="Q424" s="42"/>
      <c r="R424" s="42"/>
      <c r="S424" s="48"/>
      <c r="T424" s="14"/>
      <c r="U424" s="14"/>
      <c r="V424" s="14"/>
      <c r="W424" s="11"/>
      <c r="X424" s="11"/>
    </row>
    <row r="425" spans="2:24" hidden="1" x14ac:dyDescent="0.35">
      <c r="B425" s="14"/>
      <c r="C425" s="14"/>
      <c r="D425" s="14"/>
      <c r="E425" s="14"/>
      <c r="F425" s="14"/>
      <c r="G425" s="14"/>
      <c r="H425" s="14"/>
      <c r="I425" s="14"/>
      <c r="J425" s="14"/>
      <c r="K425" s="14"/>
      <c r="L425" s="42"/>
      <c r="M425" s="42"/>
      <c r="N425" s="42"/>
      <c r="O425" s="42"/>
      <c r="P425" s="42"/>
      <c r="Q425" s="42"/>
      <c r="R425" s="42"/>
      <c r="S425" s="48"/>
      <c r="T425" s="14"/>
      <c r="U425" s="14"/>
      <c r="V425" s="14"/>
      <c r="W425" s="11"/>
      <c r="X425" s="11"/>
    </row>
    <row r="426" spans="2:24" hidden="1" x14ac:dyDescent="0.35">
      <c r="B426" s="14"/>
      <c r="C426" s="14"/>
      <c r="D426" s="14"/>
      <c r="E426" s="14"/>
      <c r="F426" s="14"/>
      <c r="G426" s="14"/>
      <c r="H426" s="14"/>
      <c r="I426" s="14"/>
      <c r="J426" s="14"/>
      <c r="K426" s="14"/>
      <c r="L426" s="42"/>
      <c r="M426" s="42"/>
      <c r="N426" s="42"/>
      <c r="O426" s="42"/>
      <c r="P426" s="42"/>
      <c r="Q426" s="42"/>
      <c r="R426" s="42"/>
      <c r="S426" s="48"/>
      <c r="T426" s="14"/>
      <c r="U426" s="14"/>
      <c r="V426" s="14"/>
      <c r="W426" s="11"/>
      <c r="X426" s="11"/>
    </row>
    <row r="427" spans="2:24" hidden="1" x14ac:dyDescent="0.35">
      <c r="B427" s="14"/>
      <c r="C427" s="14"/>
      <c r="D427" s="14"/>
      <c r="E427" s="14"/>
      <c r="F427" s="14"/>
      <c r="G427" s="14"/>
      <c r="H427" s="14"/>
      <c r="I427" s="14"/>
      <c r="J427" s="14"/>
      <c r="K427" s="14"/>
      <c r="L427" s="42"/>
      <c r="M427" s="42"/>
      <c r="N427" s="42"/>
      <c r="O427" s="42"/>
      <c r="P427" s="42"/>
      <c r="Q427" s="42"/>
      <c r="R427" s="42"/>
      <c r="S427" s="48"/>
      <c r="T427" s="14"/>
      <c r="U427" s="14"/>
      <c r="V427" s="14"/>
      <c r="W427" s="11"/>
      <c r="X427" s="11"/>
    </row>
    <row r="428" spans="2:24" hidden="1" x14ac:dyDescent="0.35">
      <c r="B428" s="14"/>
      <c r="C428" s="14"/>
      <c r="D428" s="14"/>
      <c r="E428" s="14"/>
      <c r="F428" s="14"/>
      <c r="G428" s="14"/>
      <c r="H428" s="14"/>
      <c r="I428" s="14"/>
      <c r="J428" s="14"/>
      <c r="K428" s="14"/>
      <c r="L428" s="42"/>
      <c r="M428" s="42"/>
      <c r="N428" s="42"/>
      <c r="O428" s="42"/>
      <c r="P428" s="42"/>
      <c r="Q428" s="42"/>
      <c r="R428" s="42"/>
      <c r="S428" s="48"/>
      <c r="T428" s="14"/>
      <c r="U428" s="14"/>
      <c r="V428" s="14"/>
      <c r="W428" s="11"/>
      <c r="X428" s="11"/>
    </row>
    <row r="429" spans="2:24" hidden="1" x14ac:dyDescent="0.35">
      <c r="B429" s="14"/>
      <c r="C429" s="14"/>
      <c r="D429" s="14"/>
      <c r="E429" s="14"/>
      <c r="F429" s="14"/>
      <c r="G429" s="14"/>
      <c r="H429" s="14"/>
      <c r="I429" s="14"/>
      <c r="J429" s="14"/>
      <c r="K429" s="14"/>
      <c r="L429" s="42"/>
      <c r="M429" s="42"/>
      <c r="N429" s="42"/>
      <c r="O429" s="42"/>
      <c r="P429" s="42"/>
      <c r="Q429" s="42"/>
      <c r="R429" s="42"/>
      <c r="S429" s="48"/>
      <c r="T429" s="14"/>
      <c r="U429" s="14"/>
      <c r="V429" s="14"/>
      <c r="W429" s="11"/>
      <c r="X429" s="11"/>
    </row>
    <row r="430" spans="2:24" hidden="1" x14ac:dyDescent="0.35">
      <c r="B430" s="14"/>
      <c r="C430" s="14"/>
      <c r="D430" s="14"/>
      <c r="E430" s="14"/>
      <c r="F430" s="14"/>
      <c r="G430" s="14"/>
      <c r="H430" s="14"/>
      <c r="I430" s="14"/>
      <c r="J430" s="14"/>
      <c r="K430" s="14"/>
      <c r="L430" s="42"/>
      <c r="M430" s="42"/>
      <c r="N430" s="42"/>
      <c r="O430" s="42"/>
      <c r="P430" s="42"/>
      <c r="Q430" s="42"/>
      <c r="R430" s="42"/>
      <c r="S430" s="48"/>
      <c r="T430" s="14"/>
      <c r="U430" s="14"/>
      <c r="V430" s="14"/>
      <c r="W430" s="11"/>
      <c r="X430" s="11"/>
    </row>
    <row r="431" spans="2:24" hidden="1" x14ac:dyDescent="0.35">
      <c r="B431" s="14"/>
      <c r="C431" s="14"/>
      <c r="D431" s="14"/>
      <c r="E431" s="14"/>
      <c r="F431" s="14"/>
      <c r="G431" s="14"/>
      <c r="H431" s="14"/>
      <c r="I431" s="14"/>
      <c r="J431" s="14"/>
      <c r="K431" s="14"/>
      <c r="L431" s="42"/>
      <c r="M431" s="42"/>
      <c r="N431" s="42"/>
      <c r="O431" s="42"/>
      <c r="P431" s="42"/>
      <c r="Q431" s="42"/>
      <c r="R431" s="42"/>
      <c r="S431" s="48"/>
      <c r="T431" s="14"/>
      <c r="U431" s="14"/>
      <c r="V431" s="14"/>
      <c r="W431" s="11"/>
      <c r="X431" s="11"/>
    </row>
    <row r="432" spans="2:24" hidden="1" x14ac:dyDescent="0.35">
      <c r="B432" s="14"/>
      <c r="C432" s="14"/>
      <c r="D432" s="14"/>
      <c r="E432" s="14"/>
      <c r="F432" s="14"/>
      <c r="G432" s="14"/>
      <c r="H432" s="14"/>
      <c r="I432" s="14"/>
      <c r="J432" s="14"/>
      <c r="K432" s="14"/>
      <c r="L432" s="42"/>
      <c r="M432" s="42"/>
      <c r="N432" s="42"/>
      <c r="O432" s="42"/>
      <c r="P432" s="42"/>
      <c r="Q432" s="42"/>
      <c r="R432" s="42"/>
      <c r="S432" s="48"/>
      <c r="T432" s="14"/>
      <c r="U432" s="14"/>
      <c r="V432" s="14"/>
      <c r="W432" s="11"/>
      <c r="X432" s="11"/>
    </row>
    <row r="433" spans="2:24" hidden="1" x14ac:dyDescent="0.35">
      <c r="B433" s="14"/>
      <c r="C433" s="14"/>
      <c r="D433" s="14"/>
      <c r="E433" s="14"/>
      <c r="F433" s="14"/>
      <c r="G433" s="14"/>
      <c r="H433" s="14"/>
      <c r="I433" s="14"/>
      <c r="J433" s="14"/>
      <c r="K433" s="14"/>
      <c r="L433" s="42"/>
      <c r="M433" s="42"/>
      <c r="N433" s="42"/>
      <c r="O433" s="42"/>
      <c r="P433" s="42"/>
      <c r="Q433" s="42"/>
      <c r="R433" s="42"/>
      <c r="S433" s="48"/>
      <c r="T433" s="14"/>
      <c r="U433" s="14"/>
      <c r="V433" s="14"/>
      <c r="W433" s="11"/>
      <c r="X433" s="11"/>
    </row>
    <row r="434" spans="2:24" hidden="1" x14ac:dyDescent="0.35">
      <c r="B434" s="14"/>
      <c r="C434" s="14"/>
      <c r="D434" s="14"/>
      <c r="E434" s="14"/>
      <c r="F434" s="14"/>
      <c r="G434" s="14"/>
      <c r="H434" s="14"/>
      <c r="I434" s="14"/>
      <c r="J434" s="14"/>
      <c r="K434" s="14"/>
      <c r="L434" s="42"/>
      <c r="M434" s="42"/>
      <c r="N434" s="42"/>
      <c r="O434" s="42"/>
      <c r="P434" s="42"/>
      <c r="Q434" s="42"/>
      <c r="R434" s="42"/>
      <c r="S434" s="48"/>
      <c r="T434" s="14"/>
      <c r="U434" s="14"/>
      <c r="V434" s="14"/>
      <c r="W434" s="11"/>
      <c r="X434" s="11"/>
    </row>
    <row r="435" spans="2:24" hidden="1" x14ac:dyDescent="0.35">
      <c r="B435" s="14"/>
      <c r="C435" s="14"/>
      <c r="D435" s="14"/>
      <c r="E435" s="14"/>
      <c r="F435" s="14"/>
      <c r="G435" s="14"/>
      <c r="H435" s="14"/>
      <c r="I435" s="14"/>
      <c r="J435" s="14"/>
      <c r="K435" s="14"/>
      <c r="L435" s="42"/>
      <c r="M435" s="42"/>
      <c r="N435" s="42"/>
      <c r="O435" s="42"/>
      <c r="P435" s="42"/>
      <c r="Q435" s="42"/>
      <c r="R435" s="42"/>
      <c r="S435" s="48"/>
      <c r="T435" s="14"/>
      <c r="U435" s="14"/>
      <c r="V435" s="14"/>
      <c r="W435" s="11"/>
      <c r="X435" s="11"/>
    </row>
    <row r="436" spans="2:24" hidden="1" x14ac:dyDescent="0.35">
      <c r="B436" s="14"/>
      <c r="C436" s="14"/>
      <c r="D436" s="14"/>
      <c r="E436" s="14"/>
      <c r="F436" s="14"/>
      <c r="G436" s="14"/>
      <c r="H436" s="14"/>
      <c r="I436" s="14"/>
      <c r="J436" s="14"/>
      <c r="K436" s="14"/>
      <c r="L436" s="42"/>
      <c r="M436" s="42"/>
      <c r="N436" s="42"/>
      <c r="O436" s="42"/>
      <c r="P436" s="42"/>
      <c r="Q436" s="42"/>
      <c r="R436" s="42"/>
      <c r="S436" s="48"/>
      <c r="T436" s="14"/>
      <c r="U436" s="14"/>
      <c r="V436" s="14"/>
      <c r="W436" s="11"/>
      <c r="X436" s="11"/>
    </row>
    <row r="437" spans="2:24" hidden="1" x14ac:dyDescent="0.35">
      <c r="B437" s="14"/>
      <c r="C437" s="14"/>
      <c r="D437" s="14"/>
      <c r="E437" s="14"/>
      <c r="F437" s="14"/>
      <c r="G437" s="14"/>
      <c r="H437" s="14"/>
      <c r="I437" s="14"/>
      <c r="J437" s="14"/>
      <c r="K437" s="14"/>
      <c r="L437" s="42"/>
      <c r="M437" s="42"/>
      <c r="N437" s="42"/>
      <c r="O437" s="42"/>
      <c r="P437" s="42"/>
      <c r="Q437" s="42"/>
      <c r="R437" s="42"/>
      <c r="S437" s="48"/>
      <c r="T437" s="14"/>
      <c r="U437" s="14"/>
      <c r="V437" s="14"/>
      <c r="W437" s="11"/>
      <c r="X437" s="11"/>
    </row>
    <row r="438" spans="2:24" hidden="1" x14ac:dyDescent="0.35">
      <c r="B438" s="14"/>
      <c r="C438" s="14"/>
      <c r="D438" s="14"/>
      <c r="E438" s="14"/>
      <c r="F438" s="14"/>
      <c r="G438" s="14"/>
      <c r="H438" s="14"/>
      <c r="I438" s="14"/>
      <c r="J438" s="14"/>
      <c r="K438" s="14"/>
      <c r="L438" s="42"/>
      <c r="M438" s="42"/>
      <c r="N438" s="42"/>
      <c r="O438" s="42"/>
      <c r="P438" s="42"/>
      <c r="Q438" s="42"/>
      <c r="R438" s="42"/>
      <c r="S438" s="48"/>
      <c r="T438" s="14"/>
      <c r="U438" s="14"/>
      <c r="V438" s="14"/>
      <c r="W438" s="11"/>
      <c r="X438" s="11"/>
    </row>
    <row r="439" spans="2:24" hidden="1" x14ac:dyDescent="0.35">
      <c r="B439" s="14"/>
      <c r="C439" s="14"/>
      <c r="D439" s="14"/>
      <c r="E439" s="14"/>
      <c r="F439" s="14"/>
      <c r="G439" s="14"/>
      <c r="H439" s="14"/>
      <c r="I439" s="14"/>
      <c r="J439" s="14"/>
      <c r="K439" s="14"/>
      <c r="L439" s="42"/>
      <c r="M439" s="42"/>
      <c r="N439" s="42"/>
      <c r="O439" s="42"/>
      <c r="P439" s="42"/>
      <c r="Q439" s="42"/>
      <c r="R439" s="42"/>
      <c r="S439" s="48"/>
      <c r="T439" s="14"/>
      <c r="U439" s="14"/>
      <c r="V439" s="14"/>
      <c r="W439" s="11"/>
      <c r="X439" s="11"/>
    </row>
    <row r="440" spans="2:24" hidden="1" x14ac:dyDescent="0.35">
      <c r="B440" s="14"/>
      <c r="C440" s="14"/>
      <c r="D440" s="14"/>
      <c r="E440" s="14"/>
      <c r="F440" s="14"/>
      <c r="G440" s="14"/>
      <c r="H440" s="14"/>
      <c r="I440" s="14"/>
      <c r="J440" s="14"/>
      <c r="K440" s="14"/>
      <c r="L440" s="42"/>
      <c r="M440" s="42"/>
      <c r="N440" s="42"/>
      <c r="O440" s="42"/>
      <c r="P440" s="42"/>
      <c r="Q440" s="42"/>
      <c r="R440" s="42"/>
      <c r="S440" s="48"/>
      <c r="T440" s="14"/>
      <c r="U440" s="14"/>
      <c r="V440" s="14"/>
      <c r="W440" s="11"/>
      <c r="X440" s="11"/>
    </row>
    <row r="441" spans="2:24" hidden="1" x14ac:dyDescent="0.35">
      <c r="B441" s="14"/>
      <c r="C441" s="14"/>
      <c r="D441" s="14"/>
      <c r="E441" s="14"/>
      <c r="F441" s="14"/>
      <c r="G441" s="14"/>
      <c r="H441" s="14"/>
      <c r="I441" s="14"/>
      <c r="J441" s="14"/>
      <c r="K441" s="14"/>
      <c r="L441" s="42"/>
      <c r="M441" s="42"/>
      <c r="N441" s="42"/>
      <c r="O441" s="42"/>
      <c r="P441" s="42"/>
      <c r="Q441" s="42"/>
      <c r="R441" s="42"/>
      <c r="S441" s="48"/>
      <c r="T441" s="14"/>
      <c r="U441" s="14"/>
      <c r="V441" s="14"/>
      <c r="W441" s="11"/>
      <c r="X441" s="11"/>
    </row>
    <row r="442" spans="2:24" hidden="1" x14ac:dyDescent="0.35">
      <c r="B442" s="14"/>
      <c r="C442" s="14"/>
      <c r="D442" s="14"/>
      <c r="E442" s="14"/>
      <c r="F442" s="14"/>
      <c r="G442" s="14"/>
      <c r="H442" s="14"/>
      <c r="I442" s="14"/>
      <c r="J442" s="14"/>
      <c r="K442" s="14"/>
      <c r="L442" s="42"/>
      <c r="M442" s="42"/>
      <c r="N442" s="42"/>
      <c r="O442" s="42"/>
      <c r="P442" s="42"/>
      <c r="Q442" s="42"/>
      <c r="R442" s="42"/>
      <c r="S442" s="48"/>
      <c r="T442" s="14"/>
      <c r="U442" s="14"/>
      <c r="V442" s="14"/>
      <c r="W442" s="11"/>
      <c r="X442" s="11"/>
    </row>
    <row r="443" spans="2:24" hidden="1" x14ac:dyDescent="0.35">
      <c r="B443" s="14"/>
      <c r="C443" s="14"/>
      <c r="D443" s="14"/>
      <c r="E443" s="14"/>
      <c r="F443" s="14"/>
      <c r="G443" s="14"/>
      <c r="H443" s="14"/>
      <c r="I443" s="14"/>
      <c r="J443" s="14"/>
      <c r="K443" s="14"/>
      <c r="L443" s="42"/>
      <c r="M443" s="42"/>
      <c r="N443" s="42"/>
      <c r="O443" s="42"/>
      <c r="P443" s="42"/>
      <c r="Q443" s="42"/>
      <c r="R443" s="42"/>
      <c r="S443" s="48"/>
      <c r="T443" s="14"/>
      <c r="U443" s="14"/>
      <c r="V443" s="14"/>
      <c r="W443" s="11"/>
      <c r="X443" s="11"/>
    </row>
    <row r="444" spans="2:24" hidden="1" x14ac:dyDescent="0.35">
      <c r="B444" s="14"/>
      <c r="C444" s="14"/>
      <c r="D444" s="14"/>
      <c r="E444" s="14"/>
      <c r="F444" s="14"/>
      <c r="G444" s="14"/>
      <c r="H444" s="14"/>
      <c r="I444" s="14"/>
      <c r="J444" s="14"/>
      <c r="K444" s="14"/>
      <c r="L444" s="42"/>
      <c r="M444" s="42"/>
      <c r="N444" s="42"/>
      <c r="O444" s="42"/>
      <c r="P444" s="42"/>
      <c r="Q444" s="42"/>
      <c r="R444" s="42"/>
      <c r="S444" s="48"/>
      <c r="T444" s="14"/>
      <c r="U444" s="14"/>
      <c r="V444" s="14"/>
      <c r="W444" s="11"/>
      <c r="X444" s="11"/>
    </row>
    <row r="445" spans="2:24" hidden="1" x14ac:dyDescent="0.35">
      <c r="B445" s="14"/>
      <c r="C445" s="14"/>
      <c r="D445" s="14"/>
      <c r="E445" s="14"/>
      <c r="F445" s="14"/>
      <c r="G445" s="14"/>
      <c r="H445" s="14"/>
      <c r="I445" s="14"/>
      <c r="J445" s="14"/>
      <c r="K445" s="14"/>
      <c r="L445" s="42"/>
      <c r="M445" s="42"/>
      <c r="N445" s="42"/>
      <c r="O445" s="42"/>
      <c r="P445" s="42"/>
      <c r="Q445" s="42"/>
      <c r="R445" s="42"/>
      <c r="S445" s="48"/>
      <c r="T445" s="14"/>
      <c r="U445" s="14"/>
      <c r="V445" s="14"/>
      <c r="W445" s="11"/>
      <c r="X445" s="11"/>
    </row>
    <row r="446" spans="2:24" hidden="1" x14ac:dyDescent="0.35">
      <c r="B446" s="14"/>
      <c r="C446" s="14"/>
      <c r="D446" s="14"/>
      <c r="E446" s="14"/>
      <c r="F446" s="14"/>
      <c r="G446" s="14"/>
      <c r="H446" s="14"/>
      <c r="I446" s="14"/>
      <c r="J446" s="14"/>
      <c r="K446" s="14"/>
      <c r="L446" s="42"/>
      <c r="M446" s="42"/>
      <c r="N446" s="42"/>
      <c r="O446" s="42"/>
      <c r="P446" s="42"/>
      <c r="Q446" s="42"/>
      <c r="R446" s="42"/>
      <c r="S446" s="48"/>
      <c r="T446" s="14"/>
      <c r="U446" s="14"/>
      <c r="V446" s="14"/>
      <c r="W446" s="11"/>
      <c r="X446" s="11"/>
    </row>
    <row r="447" spans="2:24" hidden="1" x14ac:dyDescent="0.35">
      <c r="B447" s="14"/>
      <c r="C447" s="14"/>
      <c r="D447" s="14"/>
      <c r="E447" s="14"/>
      <c r="F447" s="14"/>
      <c r="G447" s="14"/>
      <c r="H447" s="14"/>
      <c r="I447" s="14"/>
      <c r="J447" s="14"/>
      <c r="K447" s="14"/>
      <c r="L447" s="42"/>
      <c r="M447" s="42"/>
      <c r="N447" s="42"/>
      <c r="O447" s="42"/>
      <c r="P447" s="42"/>
      <c r="Q447" s="42"/>
      <c r="R447" s="42"/>
      <c r="S447" s="48"/>
      <c r="T447" s="14"/>
      <c r="U447" s="14"/>
      <c r="V447" s="14"/>
      <c r="W447" s="11"/>
      <c r="X447" s="11"/>
    </row>
    <row r="448" spans="2:24" hidden="1" x14ac:dyDescent="0.35">
      <c r="B448" s="14"/>
      <c r="C448" s="14"/>
      <c r="D448" s="14"/>
      <c r="E448" s="14"/>
      <c r="F448" s="14"/>
      <c r="G448" s="14"/>
      <c r="H448" s="14"/>
      <c r="I448" s="14"/>
      <c r="J448" s="14"/>
      <c r="K448" s="14"/>
      <c r="L448" s="42"/>
      <c r="M448" s="42"/>
      <c r="N448" s="42"/>
      <c r="O448" s="42"/>
      <c r="P448" s="42"/>
      <c r="Q448" s="42"/>
      <c r="R448" s="42"/>
      <c r="S448" s="48"/>
      <c r="T448" s="14"/>
      <c r="U448" s="14"/>
      <c r="V448" s="14"/>
      <c r="W448" s="11"/>
      <c r="X448" s="11"/>
    </row>
    <row r="449" spans="2:24" hidden="1" x14ac:dyDescent="0.35">
      <c r="B449" s="14"/>
      <c r="C449" s="14"/>
      <c r="D449" s="14"/>
      <c r="E449" s="14"/>
      <c r="F449" s="14"/>
      <c r="G449" s="14"/>
      <c r="H449" s="14"/>
      <c r="I449" s="14"/>
      <c r="J449" s="14"/>
      <c r="K449" s="14"/>
      <c r="L449" s="42"/>
      <c r="M449" s="42"/>
      <c r="N449" s="42"/>
      <c r="O449" s="42"/>
      <c r="P449" s="42"/>
      <c r="Q449" s="42"/>
      <c r="R449" s="42"/>
      <c r="S449" s="48"/>
      <c r="T449" s="14"/>
      <c r="U449" s="14"/>
      <c r="V449" s="14"/>
      <c r="W449" s="11"/>
      <c r="X449" s="11"/>
    </row>
    <row r="450" spans="2:24" hidden="1" x14ac:dyDescent="0.35">
      <c r="B450" s="14"/>
      <c r="C450" s="14"/>
      <c r="D450" s="14"/>
      <c r="E450" s="14"/>
      <c r="F450" s="14"/>
      <c r="G450" s="14"/>
      <c r="H450" s="14"/>
      <c r="I450" s="14"/>
      <c r="J450" s="14"/>
      <c r="K450" s="14"/>
      <c r="L450" s="42"/>
      <c r="M450" s="42"/>
      <c r="N450" s="42"/>
      <c r="O450" s="42"/>
      <c r="P450" s="42"/>
      <c r="Q450" s="42"/>
      <c r="R450" s="42"/>
      <c r="S450" s="48"/>
      <c r="T450" s="14"/>
      <c r="U450" s="14"/>
      <c r="V450" s="14"/>
      <c r="W450" s="11"/>
      <c r="X450" s="11"/>
    </row>
    <row r="451" spans="2:24" hidden="1" x14ac:dyDescent="0.35">
      <c r="B451" s="14"/>
      <c r="C451" s="14"/>
      <c r="D451" s="14"/>
      <c r="E451" s="14"/>
      <c r="F451" s="14"/>
      <c r="G451" s="14"/>
      <c r="H451" s="14"/>
      <c r="I451" s="14"/>
      <c r="J451" s="14"/>
      <c r="K451" s="14"/>
      <c r="L451" s="42"/>
      <c r="M451" s="42"/>
      <c r="N451" s="42"/>
      <c r="O451" s="42"/>
      <c r="P451" s="42"/>
      <c r="Q451" s="42"/>
      <c r="R451" s="42"/>
      <c r="S451" s="48"/>
      <c r="T451" s="14"/>
      <c r="U451" s="14"/>
      <c r="V451" s="14"/>
      <c r="W451" s="11"/>
      <c r="X451" s="11"/>
    </row>
    <row r="452" spans="2:24" hidden="1" x14ac:dyDescent="0.35">
      <c r="B452" s="14"/>
      <c r="C452" s="14"/>
      <c r="D452" s="14"/>
      <c r="E452" s="14"/>
      <c r="F452" s="14"/>
      <c r="G452" s="14"/>
      <c r="H452" s="14"/>
      <c r="I452" s="14"/>
      <c r="J452" s="14"/>
      <c r="K452" s="14"/>
      <c r="L452" s="42"/>
      <c r="M452" s="42"/>
      <c r="N452" s="42"/>
      <c r="O452" s="42"/>
      <c r="P452" s="42"/>
      <c r="Q452" s="42"/>
      <c r="R452" s="42"/>
      <c r="S452" s="48"/>
      <c r="T452" s="14"/>
      <c r="U452" s="14"/>
      <c r="V452" s="14"/>
      <c r="W452" s="11"/>
      <c r="X452" s="11"/>
    </row>
    <row r="453" spans="2:24" hidden="1" x14ac:dyDescent="0.35">
      <c r="B453" s="14"/>
      <c r="C453" s="14"/>
      <c r="D453" s="14"/>
      <c r="E453" s="14"/>
      <c r="F453" s="14"/>
      <c r="G453" s="14"/>
      <c r="H453" s="14"/>
      <c r="I453" s="14"/>
      <c r="J453" s="14"/>
      <c r="K453" s="14"/>
      <c r="L453" s="42"/>
      <c r="M453" s="42"/>
      <c r="N453" s="42"/>
      <c r="O453" s="42"/>
      <c r="P453" s="42"/>
      <c r="Q453" s="42"/>
      <c r="R453" s="42"/>
      <c r="S453" s="48"/>
      <c r="T453" s="14"/>
      <c r="U453" s="14"/>
      <c r="V453" s="14"/>
      <c r="W453" s="11"/>
      <c r="X453" s="11"/>
    </row>
    <row r="454" spans="2:24" hidden="1" x14ac:dyDescent="0.35">
      <c r="B454" s="14"/>
      <c r="C454" s="14"/>
      <c r="D454" s="14"/>
      <c r="E454" s="14"/>
      <c r="F454" s="14"/>
      <c r="G454" s="14"/>
      <c r="H454" s="14"/>
      <c r="I454" s="14"/>
      <c r="J454" s="14"/>
      <c r="K454" s="14"/>
      <c r="L454" s="42"/>
      <c r="M454" s="42"/>
      <c r="N454" s="42"/>
      <c r="O454" s="42"/>
      <c r="P454" s="42"/>
      <c r="Q454" s="42"/>
      <c r="R454" s="42"/>
      <c r="S454" s="48"/>
      <c r="T454" s="14"/>
      <c r="U454" s="14"/>
      <c r="V454" s="14"/>
      <c r="W454" s="11"/>
      <c r="X454" s="11"/>
    </row>
    <row r="455" spans="2:24" hidden="1" x14ac:dyDescent="0.35">
      <c r="B455" s="14"/>
      <c r="C455" s="14"/>
      <c r="D455" s="14"/>
      <c r="E455" s="14"/>
      <c r="F455" s="14"/>
      <c r="G455" s="14"/>
      <c r="H455" s="14"/>
      <c r="I455" s="14"/>
      <c r="J455" s="14"/>
      <c r="K455" s="14"/>
      <c r="L455" s="42"/>
      <c r="M455" s="42"/>
      <c r="N455" s="42"/>
      <c r="O455" s="42"/>
      <c r="P455" s="42"/>
      <c r="Q455" s="42"/>
      <c r="R455" s="42"/>
      <c r="S455" s="48"/>
      <c r="T455" s="14"/>
      <c r="U455" s="14"/>
      <c r="V455" s="14"/>
      <c r="W455" s="11"/>
      <c r="X455" s="11"/>
    </row>
    <row r="456" spans="2:24" hidden="1" x14ac:dyDescent="0.35">
      <c r="B456" s="14"/>
      <c r="C456" s="14"/>
      <c r="D456" s="14"/>
      <c r="E456" s="14"/>
      <c r="F456" s="14"/>
      <c r="G456" s="14"/>
      <c r="H456" s="14"/>
      <c r="I456" s="14"/>
      <c r="J456" s="14"/>
      <c r="K456" s="14"/>
      <c r="L456" s="42"/>
      <c r="M456" s="42"/>
      <c r="N456" s="42"/>
      <c r="O456" s="42"/>
      <c r="P456" s="42"/>
      <c r="Q456" s="42"/>
      <c r="R456" s="42"/>
      <c r="S456" s="48"/>
      <c r="T456" s="14"/>
      <c r="U456" s="14"/>
      <c r="V456" s="14"/>
      <c r="W456" s="11"/>
      <c r="X456" s="11"/>
    </row>
    <row r="457" spans="2:24" hidden="1" x14ac:dyDescent="0.35">
      <c r="B457" s="14"/>
      <c r="C457" s="14"/>
      <c r="D457" s="14"/>
      <c r="E457" s="14"/>
      <c r="F457" s="14"/>
      <c r="G457" s="14"/>
      <c r="H457" s="14"/>
      <c r="I457" s="14"/>
      <c r="J457" s="14"/>
      <c r="K457" s="14"/>
      <c r="L457" s="42"/>
      <c r="M457" s="42"/>
      <c r="N457" s="42"/>
      <c r="O457" s="42"/>
      <c r="P457" s="42"/>
      <c r="Q457" s="42"/>
      <c r="R457" s="42"/>
      <c r="S457" s="48"/>
      <c r="T457" s="14"/>
      <c r="U457" s="14"/>
      <c r="V457" s="14"/>
      <c r="W457" s="11"/>
      <c r="X457" s="11"/>
    </row>
    <row r="458" spans="2:24" hidden="1" x14ac:dyDescent="0.35">
      <c r="B458" s="14"/>
      <c r="C458" s="14"/>
      <c r="D458" s="14"/>
      <c r="E458" s="14"/>
      <c r="F458" s="14"/>
      <c r="G458" s="14"/>
      <c r="H458" s="14"/>
      <c r="I458" s="14"/>
      <c r="J458" s="14"/>
      <c r="K458" s="14"/>
      <c r="L458" s="42"/>
      <c r="M458" s="42"/>
      <c r="N458" s="42"/>
      <c r="O458" s="42"/>
      <c r="P458" s="42"/>
      <c r="Q458" s="42"/>
      <c r="R458" s="42"/>
      <c r="S458" s="48"/>
      <c r="T458" s="14"/>
      <c r="U458" s="14"/>
      <c r="V458" s="14"/>
      <c r="W458" s="11"/>
      <c r="X458" s="11"/>
    </row>
    <row r="459" spans="2:24" hidden="1" x14ac:dyDescent="0.35">
      <c r="B459" s="14"/>
      <c r="C459" s="14"/>
      <c r="D459" s="14"/>
      <c r="E459" s="14"/>
      <c r="F459" s="14"/>
      <c r="G459" s="14"/>
      <c r="H459" s="14"/>
      <c r="I459" s="14"/>
      <c r="J459" s="14"/>
      <c r="K459" s="14"/>
      <c r="L459" s="42"/>
      <c r="M459" s="42"/>
      <c r="N459" s="42"/>
      <c r="O459" s="42"/>
      <c r="P459" s="42"/>
      <c r="Q459" s="42"/>
      <c r="R459" s="42"/>
      <c r="S459" s="48"/>
      <c r="T459" s="14"/>
      <c r="U459" s="14"/>
      <c r="V459" s="14"/>
      <c r="W459" s="11"/>
      <c r="X459" s="11"/>
    </row>
    <row r="460" spans="2:24" hidden="1" x14ac:dyDescent="0.35">
      <c r="B460" s="14"/>
      <c r="C460" s="14"/>
      <c r="D460" s="14"/>
      <c r="E460" s="14"/>
      <c r="F460" s="14"/>
      <c r="G460" s="14"/>
      <c r="H460" s="14"/>
      <c r="I460" s="14"/>
      <c r="J460" s="14"/>
      <c r="K460" s="14"/>
      <c r="L460" s="42"/>
      <c r="M460" s="42"/>
      <c r="N460" s="42"/>
      <c r="O460" s="42"/>
      <c r="P460" s="42"/>
      <c r="Q460" s="42"/>
      <c r="R460" s="42"/>
      <c r="S460" s="48"/>
      <c r="T460" s="14"/>
      <c r="U460" s="14"/>
      <c r="V460" s="14"/>
      <c r="W460" s="11"/>
      <c r="X460" s="11"/>
    </row>
    <row r="461" spans="2:24" hidden="1" x14ac:dyDescent="0.35">
      <c r="M461" s="42"/>
      <c r="N461" s="42"/>
      <c r="O461" s="42"/>
      <c r="P461" s="42"/>
      <c r="Q461" s="42"/>
      <c r="R461" s="42"/>
    </row>
    <row r="462" spans="2:24" hidden="1" x14ac:dyDescent="0.35">
      <c r="M462" s="42"/>
      <c r="N462" s="42"/>
      <c r="O462" s="42"/>
      <c r="P462" s="42"/>
      <c r="Q462" s="42"/>
      <c r="R462" s="42"/>
    </row>
    <row r="463" spans="2:24" hidden="1" x14ac:dyDescent="0.35">
      <c r="M463" s="42"/>
      <c r="N463" s="42"/>
      <c r="O463" s="42"/>
      <c r="P463" s="42"/>
      <c r="Q463" s="42"/>
      <c r="R463" s="42"/>
    </row>
    <row r="464" spans="2:24" hidden="1" x14ac:dyDescent="0.35">
      <c r="M464" s="42"/>
      <c r="N464" s="42"/>
      <c r="O464" s="42"/>
      <c r="P464" s="42"/>
      <c r="Q464" s="42"/>
      <c r="R464" s="42"/>
    </row>
  </sheetData>
  <sheetProtection algorithmName="SHA-512" hashValue="8dZ8lmGSxzvgBZNG2HA6OObj5G3X9U0hYKj2n7+f+CQChRMrCTZjgkwM9wvujtCr+Rb0zl0JJ7G8aV4Fh6Barg==" saltValue="FPpw/risiHB/TsDPmY3u7Q==" spinCount="100000" sheet="1" formatCells="0" formatColumns="0" formatRows="0" insertColumns="0" insertRows="0" sort="0" pivotTables="0"/>
  <mergeCells count="19">
    <mergeCell ref="M4:O4"/>
    <mergeCell ref="O8:Q8"/>
    <mergeCell ref="O13:O15"/>
    <mergeCell ref="P13:P15"/>
    <mergeCell ref="D7:G7"/>
    <mergeCell ref="O9:O11"/>
    <mergeCell ref="P9:P11"/>
    <mergeCell ref="Q9:Q11"/>
    <mergeCell ref="I5:J5"/>
    <mergeCell ref="V13:V14"/>
    <mergeCell ref="V15:V16"/>
    <mergeCell ref="D8:E8"/>
    <mergeCell ref="F8:G8"/>
    <mergeCell ref="Q13:Q15"/>
    <mergeCell ref="N13:N15"/>
    <mergeCell ref="O16:O18"/>
    <mergeCell ref="P16:P18"/>
    <mergeCell ref="Q16:Q18"/>
    <mergeCell ref="N16:N18"/>
  </mergeCells>
  <pageMargins left="0.7" right="0.7" top="0.75" bottom="0.75" header="0.3" footer="0.3"/>
  <pageSetup paperSize="9" scale="40" fitToHeight="0" orientation="portrait" horizontalDpi="4294967293" vertic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3C546-10D0-40FE-9CF6-C8E853688003}">
  <sheetPr>
    <tabColor theme="7" tint="0.39997558519241921"/>
  </sheetPr>
  <dimension ref="A1:AN274"/>
  <sheetViews>
    <sheetView zoomScale="80" zoomScaleNormal="80" workbookViewId="0">
      <selection activeCell="A6" sqref="A6"/>
    </sheetView>
  </sheetViews>
  <sheetFormatPr defaultColWidth="0" defaultRowHeight="14.5" zeroHeight="1" x14ac:dyDescent="0.35"/>
  <cols>
    <col min="1" max="1" width="4.1796875" style="206" customWidth="1"/>
    <col min="2" max="2" width="20.81640625" style="207" customWidth="1"/>
    <col min="3" max="3" width="28" style="207" customWidth="1"/>
    <col min="4" max="4" width="22.1796875" style="207" customWidth="1"/>
    <col min="5" max="5" width="18" style="208" customWidth="1"/>
    <col min="6" max="9" width="16.54296875" style="208" customWidth="1"/>
    <col min="10" max="10" width="14.81640625" style="208" customWidth="1"/>
    <col min="11" max="11" width="13.453125" style="208" customWidth="1"/>
    <col min="12" max="16" width="14.453125" style="208" customWidth="1"/>
    <col min="17" max="20" width="18.7265625" style="208" customWidth="1"/>
    <col min="21" max="21" width="4.1796875" style="180" customWidth="1"/>
    <col min="22" max="22" width="8.81640625" style="187" hidden="1" customWidth="1"/>
    <col min="23" max="24" width="13.453125" style="187" hidden="1" customWidth="1"/>
    <col min="25" max="38" width="13.453125" style="144" hidden="1" customWidth="1"/>
    <col min="39" max="40" width="8.81640625" style="144" hidden="1" customWidth="1"/>
    <col min="41" max="16384" width="8.7265625" style="181" hidden="1"/>
  </cols>
  <sheetData>
    <row r="1" spans="1:40" ht="26.5" customHeight="1" x14ac:dyDescent="0.35">
      <c r="A1" s="177" t="s">
        <v>124</v>
      </c>
      <c r="B1" s="178"/>
      <c r="C1" s="178"/>
      <c r="D1" s="178"/>
      <c r="E1" s="179"/>
      <c r="F1" s="179"/>
      <c r="G1" s="179"/>
      <c r="H1" s="179"/>
      <c r="I1" s="179"/>
      <c r="J1" s="179"/>
      <c r="K1" s="179"/>
      <c r="L1" s="179"/>
      <c r="M1" s="179"/>
      <c r="N1" s="179"/>
      <c r="O1" s="179"/>
      <c r="P1" s="179"/>
      <c r="Q1" s="179"/>
      <c r="R1" s="179"/>
      <c r="S1" s="179"/>
      <c r="T1" s="179"/>
      <c r="V1" s="180"/>
      <c r="W1" s="180"/>
      <c r="X1" s="180"/>
      <c r="Y1" s="178"/>
      <c r="Z1" s="178"/>
      <c r="AA1" s="178"/>
      <c r="AB1" s="178"/>
      <c r="AC1" s="178"/>
      <c r="AD1" s="178"/>
      <c r="AE1" s="178"/>
      <c r="AF1" s="178"/>
      <c r="AG1" s="178"/>
      <c r="AH1" s="178"/>
      <c r="AI1" s="178"/>
      <c r="AJ1" s="178"/>
      <c r="AK1" s="178"/>
      <c r="AL1" s="178"/>
      <c r="AM1" s="178"/>
      <c r="AN1" s="178"/>
    </row>
    <row r="2" spans="1:40" ht="20.5" customHeight="1" thickBot="1" x14ac:dyDescent="0.4">
      <c r="A2" s="182" t="s">
        <v>50</v>
      </c>
      <c r="B2" s="178"/>
      <c r="C2" s="178"/>
      <c r="D2" s="178"/>
      <c r="E2" s="179"/>
      <c r="F2" s="179"/>
      <c r="G2" s="179"/>
      <c r="H2" s="179"/>
      <c r="I2" s="179"/>
      <c r="J2" s="179"/>
      <c r="K2" s="179"/>
      <c r="L2" s="179"/>
      <c r="M2" s="179"/>
      <c r="N2" s="179"/>
      <c r="O2" s="179"/>
      <c r="P2" s="179"/>
      <c r="Q2" s="179"/>
      <c r="R2" s="179"/>
      <c r="S2" s="179"/>
      <c r="T2" s="179"/>
      <c r="V2" s="180"/>
      <c r="W2" s="180"/>
      <c r="X2" s="180"/>
      <c r="Y2" s="178"/>
      <c r="Z2" s="178"/>
      <c r="AA2" s="178"/>
      <c r="AB2" s="178"/>
      <c r="AC2" s="178"/>
      <c r="AD2" s="178"/>
      <c r="AE2" s="178"/>
      <c r="AF2" s="178"/>
      <c r="AG2" s="178"/>
      <c r="AH2" s="178"/>
      <c r="AI2" s="178"/>
      <c r="AJ2" s="178"/>
      <c r="AK2" s="178"/>
      <c r="AL2" s="178"/>
      <c r="AM2" s="178"/>
      <c r="AN2" s="178"/>
    </row>
    <row r="3" spans="1:40" ht="58" customHeight="1" thickTop="1" thickBot="1" x14ac:dyDescent="0.4">
      <c r="A3" s="178"/>
      <c r="B3" s="93" t="s">
        <v>92</v>
      </c>
      <c r="C3" s="94" t="str">
        <f>'Baseline Paddock Data'!C9</f>
        <v>Paddock / Grazing Area Names</v>
      </c>
      <c r="D3" s="183" t="s">
        <v>104</v>
      </c>
      <c r="E3" s="184" t="s">
        <v>105</v>
      </c>
      <c r="F3" s="184" t="s">
        <v>106</v>
      </c>
      <c r="G3" s="184" t="s">
        <v>107</v>
      </c>
      <c r="H3" s="184" t="s">
        <v>108</v>
      </c>
      <c r="I3" s="184" t="s">
        <v>109</v>
      </c>
      <c r="J3" s="184" t="s">
        <v>110</v>
      </c>
      <c r="K3" s="184" t="s">
        <v>148</v>
      </c>
      <c r="L3" s="184" t="s">
        <v>112</v>
      </c>
      <c r="M3" s="184" t="s">
        <v>113</v>
      </c>
      <c r="N3" s="184" t="s">
        <v>114</v>
      </c>
      <c r="O3" s="184" t="s">
        <v>115</v>
      </c>
      <c r="P3" s="184" t="s">
        <v>116</v>
      </c>
      <c r="Q3" s="185" t="s">
        <v>117</v>
      </c>
      <c r="R3" s="185" t="s">
        <v>117</v>
      </c>
      <c r="S3" s="185" t="s">
        <v>117</v>
      </c>
      <c r="T3" s="186" t="s">
        <v>117</v>
      </c>
      <c r="U3" s="178"/>
      <c r="W3" s="188" t="s">
        <v>105</v>
      </c>
      <c r="X3" s="188" t="s">
        <v>106</v>
      </c>
      <c r="Y3" s="188" t="s">
        <v>107</v>
      </c>
      <c r="Z3" s="188" t="s">
        <v>108</v>
      </c>
      <c r="AA3" s="188" t="s">
        <v>109</v>
      </c>
      <c r="AB3" s="188" t="s">
        <v>110</v>
      </c>
      <c r="AC3" s="188" t="s">
        <v>111</v>
      </c>
      <c r="AD3" s="188" t="s">
        <v>112</v>
      </c>
      <c r="AE3" s="188" t="s">
        <v>113</v>
      </c>
      <c r="AF3" s="188" t="s">
        <v>114</v>
      </c>
      <c r="AG3" s="188" t="s">
        <v>115</v>
      </c>
      <c r="AH3" s="188" t="s">
        <v>116</v>
      </c>
      <c r="AI3" s="188" t="s">
        <v>117</v>
      </c>
      <c r="AJ3" s="188" t="s">
        <v>117</v>
      </c>
      <c r="AK3" s="188" t="s">
        <v>117</v>
      </c>
      <c r="AL3" s="188" t="s">
        <v>117</v>
      </c>
    </row>
    <row r="4" spans="1:40" ht="31.5" customHeight="1" thickTop="1" thickBot="1" x14ac:dyDescent="0.4">
      <c r="A4" s="178"/>
      <c r="B4" s="93"/>
      <c r="C4" s="94"/>
      <c r="D4" s="183"/>
      <c r="E4" s="403" t="s">
        <v>118</v>
      </c>
      <c r="F4" s="404"/>
      <c r="G4" s="404"/>
      <c r="H4" s="404"/>
      <c r="I4" s="404"/>
      <c r="J4" s="404"/>
      <c r="K4" s="404" t="s">
        <v>118</v>
      </c>
      <c r="L4" s="404"/>
      <c r="M4" s="404"/>
      <c r="N4" s="404"/>
      <c r="O4" s="404"/>
      <c r="P4" s="404"/>
      <c r="Q4" s="404" t="s">
        <v>118</v>
      </c>
      <c r="R4" s="404"/>
      <c r="S4" s="404"/>
      <c r="T4" s="405"/>
      <c r="U4" s="178"/>
      <c r="V4" s="189"/>
      <c r="W4" s="188" t="s">
        <v>105</v>
      </c>
      <c r="X4" s="188" t="s">
        <v>106</v>
      </c>
      <c r="Y4" s="188" t="s">
        <v>107</v>
      </c>
      <c r="Z4" s="188" t="s">
        <v>108</v>
      </c>
      <c r="AA4" s="188" t="s">
        <v>109</v>
      </c>
      <c r="AB4" s="188" t="s">
        <v>110</v>
      </c>
      <c r="AC4" s="188" t="s">
        <v>111</v>
      </c>
      <c r="AD4" s="188" t="s">
        <v>112</v>
      </c>
      <c r="AE4" s="188" t="s">
        <v>113</v>
      </c>
      <c r="AF4" s="188" t="s">
        <v>114</v>
      </c>
      <c r="AG4" s="188" t="s">
        <v>115</v>
      </c>
      <c r="AH4" s="188" t="s">
        <v>116</v>
      </c>
      <c r="AI4" s="188" t="s">
        <v>117</v>
      </c>
      <c r="AJ4" s="188" t="s">
        <v>117</v>
      </c>
      <c r="AK4" s="188" t="s">
        <v>117</v>
      </c>
      <c r="AL4" s="188" t="s">
        <v>117</v>
      </c>
    </row>
    <row r="5" spans="1:40" ht="22.5" customHeight="1" thickBot="1" x14ac:dyDescent="0.4">
      <c r="A5" s="178"/>
      <c r="B5" s="96"/>
      <c r="C5" s="190"/>
      <c r="D5" s="191">
        <f>SUM(D6:D200)</f>
        <v>0</v>
      </c>
      <c r="E5" s="192"/>
      <c r="F5" s="192"/>
      <c r="G5" s="192"/>
      <c r="H5" s="192"/>
      <c r="I5" s="192"/>
      <c r="J5" s="192"/>
      <c r="K5" s="192"/>
      <c r="L5" s="192"/>
      <c r="M5" s="192"/>
      <c r="N5" s="192"/>
      <c r="O5" s="192"/>
      <c r="P5" s="192"/>
      <c r="Q5" s="192"/>
      <c r="R5" s="192"/>
      <c r="S5" s="192"/>
      <c r="T5" s="193"/>
      <c r="W5" s="194">
        <f>E5</f>
        <v>0</v>
      </c>
      <c r="X5" s="194">
        <f t="shared" ref="X5:AL5" si="0">F5</f>
        <v>0</v>
      </c>
      <c r="Y5" s="194">
        <f t="shared" si="0"/>
        <v>0</v>
      </c>
      <c r="Z5" s="194">
        <f t="shared" si="0"/>
        <v>0</v>
      </c>
      <c r="AA5" s="194">
        <f t="shared" si="0"/>
        <v>0</v>
      </c>
      <c r="AB5" s="194">
        <f t="shared" si="0"/>
        <v>0</v>
      </c>
      <c r="AC5" s="194">
        <f t="shared" si="0"/>
        <v>0</v>
      </c>
      <c r="AD5" s="194">
        <f t="shared" si="0"/>
        <v>0</v>
      </c>
      <c r="AE5" s="194">
        <f t="shared" si="0"/>
        <v>0</v>
      </c>
      <c r="AF5" s="194">
        <f t="shared" si="0"/>
        <v>0</v>
      </c>
      <c r="AG5" s="194">
        <f t="shared" si="0"/>
        <v>0</v>
      </c>
      <c r="AH5" s="194">
        <f t="shared" si="0"/>
        <v>0</v>
      </c>
      <c r="AI5" s="194">
        <f t="shared" si="0"/>
        <v>0</v>
      </c>
      <c r="AJ5" s="194">
        <f t="shared" si="0"/>
        <v>0</v>
      </c>
      <c r="AK5" s="194">
        <f t="shared" si="0"/>
        <v>0</v>
      </c>
      <c r="AL5" s="194">
        <f t="shared" si="0"/>
        <v>0</v>
      </c>
    </row>
    <row r="6" spans="1:40" ht="22.5" customHeight="1" x14ac:dyDescent="0.35">
      <c r="A6" s="178"/>
      <c r="B6" s="89" t="str">
        <f>IF('Baseline Paddock Data'!B10="","",'Baseline Paddock Data'!B10)</f>
        <v/>
      </c>
      <c r="C6" s="90" t="str">
        <f>IF('Baseline Paddock Data'!C10="","",'Baseline Paddock Data'!C10)</f>
        <v/>
      </c>
      <c r="D6" s="195">
        <f t="shared" ref="D6" si="1">SUM(W6:AL6)</f>
        <v>0</v>
      </c>
      <c r="E6" s="196"/>
      <c r="F6" s="196"/>
      <c r="G6" s="196"/>
      <c r="H6" s="196"/>
      <c r="I6" s="196"/>
      <c r="J6" s="196"/>
      <c r="K6" s="196"/>
      <c r="L6" s="196"/>
      <c r="M6" s="196"/>
      <c r="N6" s="196"/>
      <c r="O6" s="196"/>
      <c r="P6" s="196"/>
      <c r="Q6" s="196"/>
      <c r="R6" s="196"/>
      <c r="S6" s="196"/>
      <c r="T6" s="197"/>
      <c r="W6" s="187">
        <f t="shared" ref="W6:AL6" si="2">IF(E6="",0,E6*W$5)</f>
        <v>0</v>
      </c>
      <c r="X6" s="187">
        <f t="shared" si="2"/>
        <v>0</v>
      </c>
      <c r="Y6" s="187">
        <f t="shared" si="2"/>
        <v>0</v>
      </c>
      <c r="Z6" s="187">
        <f t="shared" si="2"/>
        <v>0</v>
      </c>
      <c r="AA6" s="187">
        <f t="shared" si="2"/>
        <v>0</v>
      </c>
      <c r="AB6" s="187">
        <f t="shared" si="2"/>
        <v>0</v>
      </c>
      <c r="AC6" s="187">
        <f t="shared" si="2"/>
        <v>0</v>
      </c>
      <c r="AD6" s="187">
        <f t="shared" si="2"/>
        <v>0</v>
      </c>
      <c r="AE6" s="187">
        <f t="shared" si="2"/>
        <v>0</v>
      </c>
      <c r="AF6" s="187">
        <f t="shared" si="2"/>
        <v>0</v>
      </c>
      <c r="AG6" s="187">
        <f t="shared" si="2"/>
        <v>0</v>
      </c>
      <c r="AH6" s="187">
        <f t="shared" si="2"/>
        <v>0</v>
      </c>
      <c r="AI6" s="187">
        <f t="shared" si="2"/>
        <v>0</v>
      </c>
      <c r="AJ6" s="187">
        <f t="shared" si="2"/>
        <v>0</v>
      </c>
      <c r="AK6" s="187">
        <f t="shared" si="2"/>
        <v>0</v>
      </c>
      <c r="AL6" s="187">
        <f t="shared" si="2"/>
        <v>0</v>
      </c>
    </row>
    <row r="7" spans="1:40" ht="22.5" customHeight="1" x14ac:dyDescent="0.35">
      <c r="A7" s="178"/>
      <c r="B7" s="89" t="str">
        <f>IF('Baseline Paddock Data'!B11="","",'Baseline Paddock Data'!B11)</f>
        <v/>
      </c>
      <c r="C7" s="90" t="str">
        <f>IF('Baseline Paddock Data'!C11="","",'Baseline Paddock Data'!C11)</f>
        <v/>
      </c>
      <c r="D7" s="195">
        <f t="shared" ref="D7:D70" si="3">SUM(W7:AL7)</f>
        <v>0</v>
      </c>
      <c r="E7" s="196"/>
      <c r="F7" s="196"/>
      <c r="G7" s="196"/>
      <c r="H7" s="196"/>
      <c r="I7" s="196"/>
      <c r="J7" s="196"/>
      <c r="K7" s="196"/>
      <c r="L7" s="196"/>
      <c r="M7" s="196"/>
      <c r="N7" s="196"/>
      <c r="O7" s="196"/>
      <c r="P7" s="196"/>
      <c r="Q7" s="196"/>
      <c r="R7" s="196"/>
      <c r="S7" s="196"/>
      <c r="T7" s="197"/>
      <c r="W7" s="187">
        <f t="shared" ref="W7:W70" si="4">IF(E7="",0,E7*W$5)</f>
        <v>0</v>
      </c>
      <c r="X7" s="187">
        <f t="shared" ref="X7:X70" si="5">IF(F7="",0,F7*X$5)</f>
        <v>0</v>
      </c>
      <c r="Y7" s="187">
        <f t="shared" ref="Y7:Y70" si="6">IF(G7="",0,G7*Y$5)</f>
        <v>0</v>
      </c>
      <c r="Z7" s="187">
        <f t="shared" ref="Z7:Z70" si="7">IF(H7="",0,H7*Z$5)</f>
        <v>0</v>
      </c>
      <c r="AA7" s="187">
        <f t="shared" ref="AA7:AA70" si="8">IF(I7="",0,I7*AA$5)</f>
        <v>0</v>
      </c>
      <c r="AB7" s="187">
        <f t="shared" ref="AB7:AB70" si="9">IF(J7="",0,J7*AB$5)</f>
        <v>0</v>
      </c>
      <c r="AC7" s="187">
        <f t="shared" ref="AC7:AC70" si="10">IF(K7="",0,K7*AC$5)</f>
        <v>0</v>
      </c>
      <c r="AD7" s="187">
        <f t="shared" ref="AD7:AD70" si="11">IF(L7="",0,L7*AD$5)</f>
        <v>0</v>
      </c>
      <c r="AE7" s="187">
        <f t="shared" ref="AE7:AE70" si="12">IF(M7="",0,M7*AE$5)</f>
        <v>0</v>
      </c>
      <c r="AF7" s="187">
        <f t="shared" ref="AF7:AF70" si="13">IF(N7="",0,N7*AF$5)</f>
        <v>0</v>
      </c>
      <c r="AG7" s="187">
        <f t="shared" ref="AG7:AG70" si="14">IF(O7="",0,O7*AG$5)</f>
        <v>0</v>
      </c>
      <c r="AH7" s="187">
        <f t="shared" ref="AH7:AH70" si="15">IF(P7="",0,P7*AH$5)</f>
        <v>0</v>
      </c>
      <c r="AI7" s="187">
        <f t="shared" ref="AI7:AI70" si="16">IF(Q7="",0,Q7*AI$5)</f>
        <v>0</v>
      </c>
      <c r="AJ7" s="187">
        <f t="shared" ref="AJ7:AJ70" si="17">IF(R7="",0,R7*AJ$5)</f>
        <v>0</v>
      </c>
      <c r="AK7" s="187">
        <f t="shared" ref="AK7:AK70" si="18">IF(S7="",0,S7*AK$5)</f>
        <v>0</v>
      </c>
      <c r="AL7" s="187">
        <f t="shared" ref="AL7:AL70" si="19">IF(T7="",0,T7*AL$5)</f>
        <v>0</v>
      </c>
    </row>
    <row r="8" spans="1:40" ht="22.5" customHeight="1" x14ac:dyDescent="0.35">
      <c r="A8" s="178"/>
      <c r="B8" s="89" t="str">
        <f>IF('Baseline Paddock Data'!B12="","",'Baseline Paddock Data'!B12)</f>
        <v/>
      </c>
      <c r="C8" s="90" t="str">
        <f>IF('Baseline Paddock Data'!C12="","",'Baseline Paddock Data'!C12)</f>
        <v/>
      </c>
      <c r="D8" s="195">
        <f t="shared" si="3"/>
        <v>0</v>
      </c>
      <c r="E8" s="196"/>
      <c r="F8" s="196"/>
      <c r="G8" s="196"/>
      <c r="H8" s="196"/>
      <c r="I8" s="196"/>
      <c r="J8" s="196"/>
      <c r="K8" s="196"/>
      <c r="L8" s="196"/>
      <c r="M8" s="196"/>
      <c r="N8" s="196"/>
      <c r="O8" s="196"/>
      <c r="P8" s="196"/>
      <c r="Q8" s="196"/>
      <c r="R8" s="196"/>
      <c r="S8" s="196"/>
      <c r="T8" s="197"/>
      <c r="W8" s="187">
        <f t="shared" si="4"/>
        <v>0</v>
      </c>
      <c r="X8" s="187">
        <f t="shared" si="5"/>
        <v>0</v>
      </c>
      <c r="Y8" s="187">
        <f t="shared" si="6"/>
        <v>0</v>
      </c>
      <c r="Z8" s="187">
        <f t="shared" si="7"/>
        <v>0</v>
      </c>
      <c r="AA8" s="187">
        <f t="shared" si="8"/>
        <v>0</v>
      </c>
      <c r="AB8" s="187">
        <f t="shared" si="9"/>
        <v>0</v>
      </c>
      <c r="AC8" s="187">
        <f t="shared" si="10"/>
        <v>0</v>
      </c>
      <c r="AD8" s="187">
        <f t="shared" si="11"/>
        <v>0</v>
      </c>
      <c r="AE8" s="187">
        <f t="shared" si="12"/>
        <v>0</v>
      </c>
      <c r="AF8" s="187">
        <f t="shared" si="13"/>
        <v>0</v>
      </c>
      <c r="AG8" s="187">
        <f t="shared" si="14"/>
        <v>0</v>
      </c>
      <c r="AH8" s="187">
        <f t="shared" si="15"/>
        <v>0</v>
      </c>
      <c r="AI8" s="187">
        <f t="shared" si="16"/>
        <v>0</v>
      </c>
      <c r="AJ8" s="187">
        <f t="shared" si="17"/>
        <v>0</v>
      </c>
      <c r="AK8" s="187">
        <f t="shared" si="18"/>
        <v>0</v>
      </c>
      <c r="AL8" s="187">
        <f t="shared" si="19"/>
        <v>0</v>
      </c>
    </row>
    <row r="9" spans="1:40" ht="22.5" customHeight="1" x14ac:dyDescent="0.35">
      <c r="A9" s="178"/>
      <c r="B9" s="89" t="str">
        <f>IF('Baseline Paddock Data'!B13="","",'Baseline Paddock Data'!B13)</f>
        <v/>
      </c>
      <c r="C9" s="90" t="str">
        <f>IF('Baseline Paddock Data'!C13="","",'Baseline Paddock Data'!C13)</f>
        <v/>
      </c>
      <c r="D9" s="195">
        <f t="shared" si="3"/>
        <v>0</v>
      </c>
      <c r="E9" s="196"/>
      <c r="F9" s="196"/>
      <c r="G9" s="196"/>
      <c r="H9" s="196"/>
      <c r="I9" s="196"/>
      <c r="J9" s="196"/>
      <c r="K9" s="196"/>
      <c r="L9" s="196"/>
      <c r="M9" s="196"/>
      <c r="N9" s="196"/>
      <c r="O9" s="196"/>
      <c r="P9" s="196"/>
      <c r="Q9" s="196"/>
      <c r="R9" s="196"/>
      <c r="S9" s="196"/>
      <c r="T9" s="197"/>
      <c r="W9" s="187">
        <f t="shared" si="4"/>
        <v>0</v>
      </c>
      <c r="X9" s="187">
        <f t="shared" si="5"/>
        <v>0</v>
      </c>
      <c r="Y9" s="187">
        <f t="shared" si="6"/>
        <v>0</v>
      </c>
      <c r="Z9" s="187">
        <f t="shared" si="7"/>
        <v>0</v>
      </c>
      <c r="AA9" s="187">
        <f t="shared" si="8"/>
        <v>0</v>
      </c>
      <c r="AB9" s="187">
        <f t="shared" si="9"/>
        <v>0</v>
      </c>
      <c r="AC9" s="187">
        <f t="shared" si="10"/>
        <v>0</v>
      </c>
      <c r="AD9" s="187">
        <f t="shared" si="11"/>
        <v>0</v>
      </c>
      <c r="AE9" s="187">
        <f t="shared" si="12"/>
        <v>0</v>
      </c>
      <c r="AF9" s="187">
        <f t="shared" si="13"/>
        <v>0</v>
      </c>
      <c r="AG9" s="187">
        <f t="shared" si="14"/>
        <v>0</v>
      </c>
      <c r="AH9" s="187">
        <f t="shared" si="15"/>
        <v>0</v>
      </c>
      <c r="AI9" s="187">
        <f t="shared" si="16"/>
        <v>0</v>
      </c>
      <c r="AJ9" s="187">
        <f t="shared" si="17"/>
        <v>0</v>
      </c>
      <c r="AK9" s="187">
        <f t="shared" si="18"/>
        <v>0</v>
      </c>
      <c r="AL9" s="187">
        <f t="shared" si="19"/>
        <v>0</v>
      </c>
    </row>
    <row r="10" spans="1:40" ht="22.5" customHeight="1" x14ac:dyDescent="0.35">
      <c r="A10" s="178"/>
      <c r="B10" s="89" t="str">
        <f>IF('Baseline Paddock Data'!B14="","",'Baseline Paddock Data'!B14)</f>
        <v/>
      </c>
      <c r="C10" s="90" t="str">
        <f>IF('Baseline Paddock Data'!C14="","",'Baseline Paddock Data'!C14)</f>
        <v/>
      </c>
      <c r="D10" s="195">
        <f t="shared" si="3"/>
        <v>0</v>
      </c>
      <c r="E10" s="196"/>
      <c r="F10" s="196"/>
      <c r="G10" s="196"/>
      <c r="H10" s="196"/>
      <c r="I10" s="196"/>
      <c r="J10" s="196"/>
      <c r="K10" s="196"/>
      <c r="L10" s="196"/>
      <c r="M10" s="196"/>
      <c r="N10" s="196"/>
      <c r="O10" s="196"/>
      <c r="P10" s="196"/>
      <c r="Q10" s="196"/>
      <c r="R10" s="196"/>
      <c r="S10" s="196"/>
      <c r="T10" s="197"/>
      <c r="W10" s="187">
        <f t="shared" si="4"/>
        <v>0</v>
      </c>
      <c r="X10" s="187">
        <f t="shared" si="5"/>
        <v>0</v>
      </c>
      <c r="Y10" s="187">
        <f t="shared" si="6"/>
        <v>0</v>
      </c>
      <c r="Z10" s="187">
        <f t="shared" si="7"/>
        <v>0</v>
      </c>
      <c r="AA10" s="187">
        <f t="shared" si="8"/>
        <v>0</v>
      </c>
      <c r="AB10" s="187">
        <f t="shared" si="9"/>
        <v>0</v>
      </c>
      <c r="AC10" s="187">
        <f t="shared" si="10"/>
        <v>0</v>
      </c>
      <c r="AD10" s="187">
        <f t="shared" si="11"/>
        <v>0</v>
      </c>
      <c r="AE10" s="187">
        <f t="shared" si="12"/>
        <v>0</v>
      </c>
      <c r="AF10" s="187">
        <f t="shared" si="13"/>
        <v>0</v>
      </c>
      <c r="AG10" s="187">
        <f t="shared" si="14"/>
        <v>0</v>
      </c>
      <c r="AH10" s="187">
        <f t="shared" si="15"/>
        <v>0</v>
      </c>
      <c r="AI10" s="187">
        <f t="shared" si="16"/>
        <v>0</v>
      </c>
      <c r="AJ10" s="187">
        <f t="shared" si="17"/>
        <v>0</v>
      </c>
      <c r="AK10" s="187">
        <f t="shared" si="18"/>
        <v>0</v>
      </c>
      <c r="AL10" s="187">
        <f t="shared" si="19"/>
        <v>0</v>
      </c>
    </row>
    <row r="11" spans="1:40" ht="22.5" customHeight="1" x14ac:dyDescent="0.35">
      <c r="A11" s="178"/>
      <c r="B11" s="89" t="str">
        <f>IF('Baseline Paddock Data'!B15="","",'Baseline Paddock Data'!B15)</f>
        <v/>
      </c>
      <c r="C11" s="90" t="str">
        <f>IF('Baseline Paddock Data'!C15="","",'Baseline Paddock Data'!C15)</f>
        <v/>
      </c>
      <c r="D11" s="195">
        <f t="shared" si="3"/>
        <v>0</v>
      </c>
      <c r="E11" s="196"/>
      <c r="F11" s="196"/>
      <c r="G11" s="196"/>
      <c r="H11" s="196"/>
      <c r="I11" s="196"/>
      <c r="J11" s="196"/>
      <c r="K11" s="196"/>
      <c r="L11" s="196"/>
      <c r="M11" s="196"/>
      <c r="N11" s="196"/>
      <c r="O11" s="196"/>
      <c r="P11" s="196"/>
      <c r="Q11" s="196"/>
      <c r="R11" s="196"/>
      <c r="S11" s="196"/>
      <c r="T11" s="197"/>
      <c r="W11" s="187">
        <f t="shared" si="4"/>
        <v>0</v>
      </c>
      <c r="X11" s="187">
        <f t="shared" si="5"/>
        <v>0</v>
      </c>
      <c r="Y11" s="187">
        <f t="shared" si="6"/>
        <v>0</v>
      </c>
      <c r="Z11" s="187">
        <f t="shared" si="7"/>
        <v>0</v>
      </c>
      <c r="AA11" s="187">
        <f t="shared" si="8"/>
        <v>0</v>
      </c>
      <c r="AB11" s="187">
        <f t="shared" si="9"/>
        <v>0</v>
      </c>
      <c r="AC11" s="187">
        <f t="shared" si="10"/>
        <v>0</v>
      </c>
      <c r="AD11" s="187">
        <f t="shared" si="11"/>
        <v>0</v>
      </c>
      <c r="AE11" s="187">
        <f t="shared" si="12"/>
        <v>0</v>
      </c>
      <c r="AF11" s="187">
        <f t="shared" si="13"/>
        <v>0</v>
      </c>
      <c r="AG11" s="187">
        <f t="shared" si="14"/>
        <v>0</v>
      </c>
      <c r="AH11" s="187">
        <f t="shared" si="15"/>
        <v>0</v>
      </c>
      <c r="AI11" s="187">
        <f t="shared" si="16"/>
        <v>0</v>
      </c>
      <c r="AJ11" s="187">
        <f t="shared" si="17"/>
        <v>0</v>
      </c>
      <c r="AK11" s="187">
        <f t="shared" si="18"/>
        <v>0</v>
      </c>
      <c r="AL11" s="187">
        <f t="shared" si="19"/>
        <v>0</v>
      </c>
    </row>
    <row r="12" spans="1:40" ht="22.5" customHeight="1" x14ac:dyDescent="0.35">
      <c r="A12" s="178"/>
      <c r="B12" s="89" t="str">
        <f>IF('Baseline Paddock Data'!B16="","",'Baseline Paddock Data'!B16)</f>
        <v/>
      </c>
      <c r="C12" s="90" t="str">
        <f>IF('Baseline Paddock Data'!C16="","",'Baseline Paddock Data'!C16)</f>
        <v/>
      </c>
      <c r="D12" s="195">
        <f t="shared" si="3"/>
        <v>0</v>
      </c>
      <c r="E12" s="196"/>
      <c r="F12" s="196"/>
      <c r="G12" s="196"/>
      <c r="H12" s="196"/>
      <c r="I12" s="196"/>
      <c r="J12" s="196"/>
      <c r="K12" s="196"/>
      <c r="L12" s="196"/>
      <c r="M12" s="196"/>
      <c r="N12" s="196"/>
      <c r="O12" s="196"/>
      <c r="P12" s="196"/>
      <c r="Q12" s="196"/>
      <c r="R12" s="196"/>
      <c r="S12" s="196"/>
      <c r="T12" s="197"/>
      <c r="W12" s="187">
        <f t="shared" si="4"/>
        <v>0</v>
      </c>
      <c r="X12" s="187">
        <f t="shared" si="5"/>
        <v>0</v>
      </c>
      <c r="Y12" s="187">
        <f t="shared" si="6"/>
        <v>0</v>
      </c>
      <c r="Z12" s="187">
        <f t="shared" si="7"/>
        <v>0</v>
      </c>
      <c r="AA12" s="187">
        <f t="shared" si="8"/>
        <v>0</v>
      </c>
      <c r="AB12" s="187">
        <f t="shared" si="9"/>
        <v>0</v>
      </c>
      <c r="AC12" s="187">
        <f t="shared" si="10"/>
        <v>0</v>
      </c>
      <c r="AD12" s="187">
        <f t="shared" si="11"/>
        <v>0</v>
      </c>
      <c r="AE12" s="187">
        <f t="shared" si="12"/>
        <v>0</v>
      </c>
      <c r="AF12" s="187">
        <f t="shared" si="13"/>
        <v>0</v>
      </c>
      <c r="AG12" s="187">
        <f t="shared" si="14"/>
        <v>0</v>
      </c>
      <c r="AH12" s="187">
        <f t="shared" si="15"/>
        <v>0</v>
      </c>
      <c r="AI12" s="187">
        <f t="shared" si="16"/>
        <v>0</v>
      </c>
      <c r="AJ12" s="187">
        <f t="shared" si="17"/>
        <v>0</v>
      </c>
      <c r="AK12" s="187">
        <f t="shared" si="18"/>
        <v>0</v>
      </c>
      <c r="AL12" s="187">
        <f t="shared" si="19"/>
        <v>0</v>
      </c>
    </row>
    <row r="13" spans="1:40" ht="22.5" customHeight="1" x14ac:dyDescent="0.35">
      <c r="A13" s="178"/>
      <c r="B13" s="89" t="str">
        <f>IF('Baseline Paddock Data'!B17="","",'Baseline Paddock Data'!B17)</f>
        <v/>
      </c>
      <c r="C13" s="90" t="str">
        <f>IF('Baseline Paddock Data'!C17="","",'Baseline Paddock Data'!C17)</f>
        <v/>
      </c>
      <c r="D13" s="195">
        <f t="shared" si="3"/>
        <v>0</v>
      </c>
      <c r="E13" s="196"/>
      <c r="F13" s="196"/>
      <c r="G13" s="196"/>
      <c r="H13" s="196"/>
      <c r="I13" s="196"/>
      <c r="J13" s="196"/>
      <c r="K13" s="196"/>
      <c r="L13" s="196"/>
      <c r="M13" s="196"/>
      <c r="N13" s="196"/>
      <c r="O13" s="196"/>
      <c r="P13" s="196"/>
      <c r="Q13" s="196"/>
      <c r="R13" s="196"/>
      <c r="S13" s="196"/>
      <c r="T13" s="197"/>
      <c r="W13" s="187">
        <f t="shared" si="4"/>
        <v>0</v>
      </c>
      <c r="X13" s="187">
        <f t="shared" si="5"/>
        <v>0</v>
      </c>
      <c r="Y13" s="187">
        <f t="shared" si="6"/>
        <v>0</v>
      </c>
      <c r="Z13" s="187">
        <f t="shared" si="7"/>
        <v>0</v>
      </c>
      <c r="AA13" s="187">
        <f t="shared" si="8"/>
        <v>0</v>
      </c>
      <c r="AB13" s="187">
        <f t="shared" si="9"/>
        <v>0</v>
      </c>
      <c r="AC13" s="187">
        <f t="shared" si="10"/>
        <v>0</v>
      </c>
      <c r="AD13" s="187">
        <f t="shared" si="11"/>
        <v>0</v>
      </c>
      <c r="AE13" s="187">
        <f t="shared" si="12"/>
        <v>0</v>
      </c>
      <c r="AF13" s="187">
        <f t="shared" si="13"/>
        <v>0</v>
      </c>
      <c r="AG13" s="187">
        <f t="shared" si="14"/>
        <v>0</v>
      </c>
      <c r="AH13" s="187">
        <f t="shared" si="15"/>
        <v>0</v>
      </c>
      <c r="AI13" s="187">
        <f t="shared" si="16"/>
        <v>0</v>
      </c>
      <c r="AJ13" s="187">
        <f t="shared" si="17"/>
        <v>0</v>
      </c>
      <c r="AK13" s="187">
        <f t="shared" si="18"/>
        <v>0</v>
      </c>
      <c r="AL13" s="187">
        <f t="shared" si="19"/>
        <v>0</v>
      </c>
    </row>
    <row r="14" spans="1:40" ht="22.5" customHeight="1" x14ac:dyDescent="0.35">
      <c r="A14" s="178"/>
      <c r="B14" s="89" t="str">
        <f>IF('Baseline Paddock Data'!B18="","",'Baseline Paddock Data'!B18)</f>
        <v/>
      </c>
      <c r="C14" s="90" t="str">
        <f>IF('Baseline Paddock Data'!C18="","",'Baseline Paddock Data'!C18)</f>
        <v/>
      </c>
      <c r="D14" s="195">
        <f t="shared" si="3"/>
        <v>0</v>
      </c>
      <c r="E14" s="196"/>
      <c r="F14" s="196"/>
      <c r="G14" s="196"/>
      <c r="H14" s="196"/>
      <c r="I14" s="196"/>
      <c r="J14" s="196"/>
      <c r="K14" s="196"/>
      <c r="L14" s="196"/>
      <c r="M14" s="196"/>
      <c r="N14" s="196"/>
      <c r="O14" s="196"/>
      <c r="P14" s="196"/>
      <c r="Q14" s="196"/>
      <c r="R14" s="196"/>
      <c r="S14" s="196"/>
      <c r="T14" s="197"/>
      <c r="W14" s="187">
        <f t="shared" si="4"/>
        <v>0</v>
      </c>
      <c r="X14" s="187">
        <f t="shared" si="5"/>
        <v>0</v>
      </c>
      <c r="Y14" s="187">
        <f t="shared" si="6"/>
        <v>0</v>
      </c>
      <c r="Z14" s="187">
        <f t="shared" si="7"/>
        <v>0</v>
      </c>
      <c r="AA14" s="187">
        <f t="shared" si="8"/>
        <v>0</v>
      </c>
      <c r="AB14" s="187">
        <f t="shared" si="9"/>
        <v>0</v>
      </c>
      <c r="AC14" s="187">
        <f t="shared" si="10"/>
        <v>0</v>
      </c>
      <c r="AD14" s="187">
        <f t="shared" si="11"/>
        <v>0</v>
      </c>
      <c r="AE14" s="187">
        <f t="shared" si="12"/>
        <v>0</v>
      </c>
      <c r="AF14" s="187">
        <f t="shared" si="13"/>
        <v>0</v>
      </c>
      <c r="AG14" s="187">
        <f t="shared" si="14"/>
        <v>0</v>
      </c>
      <c r="AH14" s="187">
        <f t="shared" si="15"/>
        <v>0</v>
      </c>
      <c r="AI14" s="187">
        <f t="shared" si="16"/>
        <v>0</v>
      </c>
      <c r="AJ14" s="187">
        <f t="shared" si="17"/>
        <v>0</v>
      </c>
      <c r="AK14" s="187">
        <f t="shared" si="18"/>
        <v>0</v>
      </c>
      <c r="AL14" s="187">
        <f t="shared" si="19"/>
        <v>0</v>
      </c>
    </row>
    <row r="15" spans="1:40" ht="22.5" customHeight="1" x14ac:dyDescent="0.35">
      <c r="A15" s="178"/>
      <c r="B15" s="89" t="str">
        <f>IF('Baseline Paddock Data'!B19="","",'Baseline Paddock Data'!B19)</f>
        <v/>
      </c>
      <c r="C15" s="90" t="str">
        <f>IF('Baseline Paddock Data'!C19="","",'Baseline Paddock Data'!C19)</f>
        <v/>
      </c>
      <c r="D15" s="195">
        <f t="shared" si="3"/>
        <v>0</v>
      </c>
      <c r="E15" s="196"/>
      <c r="F15" s="196"/>
      <c r="G15" s="196"/>
      <c r="H15" s="196"/>
      <c r="I15" s="196"/>
      <c r="J15" s="196"/>
      <c r="K15" s="196"/>
      <c r="L15" s="196"/>
      <c r="M15" s="196"/>
      <c r="N15" s="196"/>
      <c r="O15" s="196"/>
      <c r="P15" s="196"/>
      <c r="Q15" s="196"/>
      <c r="R15" s="196"/>
      <c r="S15" s="196"/>
      <c r="T15" s="197"/>
      <c r="W15" s="187">
        <f t="shared" si="4"/>
        <v>0</v>
      </c>
      <c r="X15" s="187">
        <f t="shared" si="5"/>
        <v>0</v>
      </c>
      <c r="Y15" s="187">
        <f t="shared" si="6"/>
        <v>0</v>
      </c>
      <c r="Z15" s="187">
        <f t="shared" si="7"/>
        <v>0</v>
      </c>
      <c r="AA15" s="187">
        <f t="shared" si="8"/>
        <v>0</v>
      </c>
      <c r="AB15" s="187">
        <f t="shared" si="9"/>
        <v>0</v>
      </c>
      <c r="AC15" s="187">
        <f t="shared" si="10"/>
        <v>0</v>
      </c>
      <c r="AD15" s="187">
        <f t="shared" si="11"/>
        <v>0</v>
      </c>
      <c r="AE15" s="187">
        <f t="shared" si="12"/>
        <v>0</v>
      </c>
      <c r="AF15" s="187">
        <f t="shared" si="13"/>
        <v>0</v>
      </c>
      <c r="AG15" s="187">
        <f t="shared" si="14"/>
        <v>0</v>
      </c>
      <c r="AH15" s="187">
        <f t="shared" si="15"/>
        <v>0</v>
      </c>
      <c r="AI15" s="187">
        <f t="shared" si="16"/>
        <v>0</v>
      </c>
      <c r="AJ15" s="187">
        <f t="shared" si="17"/>
        <v>0</v>
      </c>
      <c r="AK15" s="187">
        <f t="shared" si="18"/>
        <v>0</v>
      </c>
      <c r="AL15" s="187">
        <f t="shared" si="19"/>
        <v>0</v>
      </c>
    </row>
    <row r="16" spans="1:40" ht="22.5" customHeight="1" x14ac:dyDescent="0.35">
      <c r="A16" s="178"/>
      <c r="B16" s="89" t="str">
        <f>IF('Baseline Paddock Data'!B20="","",'Baseline Paddock Data'!B20)</f>
        <v/>
      </c>
      <c r="C16" s="90" t="str">
        <f>IF('Baseline Paddock Data'!C20="","",'Baseline Paddock Data'!C20)</f>
        <v/>
      </c>
      <c r="D16" s="195">
        <f t="shared" si="3"/>
        <v>0</v>
      </c>
      <c r="E16" s="196"/>
      <c r="F16" s="196"/>
      <c r="G16" s="196"/>
      <c r="H16" s="196"/>
      <c r="I16" s="196"/>
      <c r="J16" s="196"/>
      <c r="K16" s="196"/>
      <c r="L16" s="196"/>
      <c r="M16" s="196"/>
      <c r="N16" s="196"/>
      <c r="O16" s="196"/>
      <c r="P16" s="196"/>
      <c r="Q16" s="196"/>
      <c r="R16" s="196"/>
      <c r="S16" s="196"/>
      <c r="T16" s="197"/>
      <c r="W16" s="187">
        <f t="shared" si="4"/>
        <v>0</v>
      </c>
      <c r="X16" s="187">
        <f t="shared" si="5"/>
        <v>0</v>
      </c>
      <c r="Y16" s="187">
        <f t="shared" si="6"/>
        <v>0</v>
      </c>
      <c r="Z16" s="187">
        <f t="shared" si="7"/>
        <v>0</v>
      </c>
      <c r="AA16" s="187">
        <f t="shared" si="8"/>
        <v>0</v>
      </c>
      <c r="AB16" s="187">
        <f t="shared" si="9"/>
        <v>0</v>
      </c>
      <c r="AC16" s="187">
        <f t="shared" si="10"/>
        <v>0</v>
      </c>
      <c r="AD16" s="187">
        <f t="shared" si="11"/>
        <v>0</v>
      </c>
      <c r="AE16" s="187">
        <f t="shared" si="12"/>
        <v>0</v>
      </c>
      <c r="AF16" s="187">
        <f t="shared" si="13"/>
        <v>0</v>
      </c>
      <c r="AG16" s="187">
        <f t="shared" si="14"/>
        <v>0</v>
      </c>
      <c r="AH16" s="187">
        <f t="shared" si="15"/>
        <v>0</v>
      </c>
      <c r="AI16" s="187">
        <f t="shared" si="16"/>
        <v>0</v>
      </c>
      <c r="AJ16" s="187">
        <f t="shared" si="17"/>
        <v>0</v>
      </c>
      <c r="AK16" s="187">
        <f t="shared" si="18"/>
        <v>0</v>
      </c>
      <c r="AL16" s="187">
        <f t="shared" si="19"/>
        <v>0</v>
      </c>
    </row>
    <row r="17" spans="1:38" ht="22.5" customHeight="1" x14ac:dyDescent="0.35">
      <c r="A17" s="178"/>
      <c r="B17" s="89" t="str">
        <f>IF('Baseline Paddock Data'!B21="","",'Baseline Paddock Data'!B21)</f>
        <v/>
      </c>
      <c r="C17" s="90" t="str">
        <f>IF('Baseline Paddock Data'!C21="","",'Baseline Paddock Data'!C21)</f>
        <v/>
      </c>
      <c r="D17" s="195">
        <f t="shared" si="3"/>
        <v>0</v>
      </c>
      <c r="E17" s="196"/>
      <c r="F17" s="196"/>
      <c r="G17" s="196"/>
      <c r="H17" s="196"/>
      <c r="I17" s="196"/>
      <c r="J17" s="196"/>
      <c r="K17" s="196"/>
      <c r="L17" s="196"/>
      <c r="M17" s="196"/>
      <c r="N17" s="196"/>
      <c r="O17" s="196"/>
      <c r="P17" s="196"/>
      <c r="Q17" s="196"/>
      <c r="R17" s="196"/>
      <c r="S17" s="196"/>
      <c r="T17" s="197"/>
      <c r="W17" s="187">
        <f t="shared" si="4"/>
        <v>0</v>
      </c>
      <c r="X17" s="187">
        <f t="shared" si="5"/>
        <v>0</v>
      </c>
      <c r="Y17" s="187">
        <f t="shared" si="6"/>
        <v>0</v>
      </c>
      <c r="Z17" s="187">
        <f t="shared" si="7"/>
        <v>0</v>
      </c>
      <c r="AA17" s="187">
        <f t="shared" si="8"/>
        <v>0</v>
      </c>
      <c r="AB17" s="187">
        <f t="shared" si="9"/>
        <v>0</v>
      </c>
      <c r="AC17" s="187">
        <f t="shared" si="10"/>
        <v>0</v>
      </c>
      <c r="AD17" s="187">
        <f t="shared" si="11"/>
        <v>0</v>
      </c>
      <c r="AE17" s="187">
        <f t="shared" si="12"/>
        <v>0</v>
      </c>
      <c r="AF17" s="187">
        <f t="shared" si="13"/>
        <v>0</v>
      </c>
      <c r="AG17" s="187">
        <f t="shared" si="14"/>
        <v>0</v>
      </c>
      <c r="AH17" s="187">
        <f t="shared" si="15"/>
        <v>0</v>
      </c>
      <c r="AI17" s="187">
        <f t="shared" si="16"/>
        <v>0</v>
      </c>
      <c r="AJ17" s="187">
        <f t="shared" si="17"/>
        <v>0</v>
      </c>
      <c r="AK17" s="187">
        <f t="shared" si="18"/>
        <v>0</v>
      </c>
      <c r="AL17" s="187">
        <f t="shared" si="19"/>
        <v>0</v>
      </c>
    </row>
    <row r="18" spans="1:38" ht="22.5" customHeight="1" x14ac:dyDescent="0.35">
      <c r="A18" s="178"/>
      <c r="B18" s="89" t="str">
        <f>IF('Baseline Paddock Data'!B22="","",'Baseline Paddock Data'!B22)</f>
        <v/>
      </c>
      <c r="C18" s="90" t="str">
        <f>IF('Baseline Paddock Data'!C22="","",'Baseline Paddock Data'!C22)</f>
        <v/>
      </c>
      <c r="D18" s="195">
        <f t="shared" si="3"/>
        <v>0</v>
      </c>
      <c r="E18" s="196"/>
      <c r="F18" s="196"/>
      <c r="G18" s="196"/>
      <c r="H18" s="196"/>
      <c r="I18" s="196"/>
      <c r="J18" s="196"/>
      <c r="K18" s="196"/>
      <c r="L18" s="196"/>
      <c r="M18" s="196"/>
      <c r="N18" s="196"/>
      <c r="O18" s="196"/>
      <c r="P18" s="196"/>
      <c r="Q18" s="196"/>
      <c r="R18" s="196"/>
      <c r="S18" s="196"/>
      <c r="T18" s="197"/>
      <c r="W18" s="187">
        <f t="shared" si="4"/>
        <v>0</v>
      </c>
      <c r="X18" s="187">
        <f t="shared" si="5"/>
        <v>0</v>
      </c>
      <c r="Y18" s="187">
        <f t="shared" si="6"/>
        <v>0</v>
      </c>
      <c r="Z18" s="187">
        <f t="shared" si="7"/>
        <v>0</v>
      </c>
      <c r="AA18" s="187">
        <f t="shared" si="8"/>
        <v>0</v>
      </c>
      <c r="AB18" s="187">
        <f t="shared" si="9"/>
        <v>0</v>
      </c>
      <c r="AC18" s="187">
        <f t="shared" si="10"/>
        <v>0</v>
      </c>
      <c r="AD18" s="187">
        <f t="shared" si="11"/>
        <v>0</v>
      </c>
      <c r="AE18" s="187">
        <f t="shared" si="12"/>
        <v>0</v>
      </c>
      <c r="AF18" s="187">
        <f t="shared" si="13"/>
        <v>0</v>
      </c>
      <c r="AG18" s="187">
        <f t="shared" si="14"/>
        <v>0</v>
      </c>
      <c r="AH18" s="187">
        <f t="shared" si="15"/>
        <v>0</v>
      </c>
      <c r="AI18" s="187">
        <f t="shared" si="16"/>
        <v>0</v>
      </c>
      <c r="AJ18" s="187">
        <f t="shared" si="17"/>
        <v>0</v>
      </c>
      <c r="AK18" s="187">
        <f t="shared" si="18"/>
        <v>0</v>
      </c>
      <c r="AL18" s="187">
        <f t="shared" si="19"/>
        <v>0</v>
      </c>
    </row>
    <row r="19" spans="1:38" ht="22.5" customHeight="1" x14ac:dyDescent="0.35">
      <c r="A19" s="178"/>
      <c r="B19" s="89" t="str">
        <f>IF('Baseline Paddock Data'!B23="","",'Baseline Paddock Data'!B23)</f>
        <v/>
      </c>
      <c r="C19" s="90" t="str">
        <f>IF('Baseline Paddock Data'!C23="","",'Baseline Paddock Data'!C23)</f>
        <v/>
      </c>
      <c r="D19" s="195">
        <f t="shared" si="3"/>
        <v>0</v>
      </c>
      <c r="E19" s="196"/>
      <c r="F19" s="196"/>
      <c r="G19" s="196"/>
      <c r="H19" s="196"/>
      <c r="I19" s="196"/>
      <c r="J19" s="196"/>
      <c r="K19" s="196"/>
      <c r="L19" s="196"/>
      <c r="M19" s="196"/>
      <c r="N19" s="196"/>
      <c r="O19" s="196"/>
      <c r="P19" s="196"/>
      <c r="Q19" s="196"/>
      <c r="R19" s="196"/>
      <c r="S19" s="196"/>
      <c r="T19" s="197"/>
      <c r="W19" s="187">
        <f t="shared" si="4"/>
        <v>0</v>
      </c>
      <c r="X19" s="187">
        <f t="shared" si="5"/>
        <v>0</v>
      </c>
      <c r="Y19" s="187">
        <f t="shared" si="6"/>
        <v>0</v>
      </c>
      <c r="Z19" s="187">
        <f t="shared" si="7"/>
        <v>0</v>
      </c>
      <c r="AA19" s="187">
        <f t="shared" si="8"/>
        <v>0</v>
      </c>
      <c r="AB19" s="187">
        <f t="shared" si="9"/>
        <v>0</v>
      </c>
      <c r="AC19" s="187">
        <f t="shared" si="10"/>
        <v>0</v>
      </c>
      <c r="AD19" s="187">
        <f t="shared" si="11"/>
        <v>0</v>
      </c>
      <c r="AE19" s="187">
        <f t="shared" si="12"/>
        <v>0</v>
      </c>
      <c r="AF19" s="187">
        <f t="shared" si="13"/>
        <v>0</v>
      </c>
      <c r="AG19" s="187">
        <f t="shared" si="14"/>
        <v>0</v>
      </c>
      <c r="AH19" s="187">
        <f t="shared" si="15"/>
        <v>0</v>
      </c>
      <c r="AI19" s="187">
        <f t="shared" si="16"/>
        <v>0</v>
      </c>
      <c r="AJ19" s="187">
        <f t="shared" si="17"/>
        <v>0</v>
      </c>
      <c r="AK19" s="187">
        <f t="shared" si="18"/>
        <v>0</v>
      </c>
      <c r="AL19" s="187">
        <f t="shared" si="19"/>
        <v>0</v>
      </c>
    </row>
    <row r="20" spans="1:38" ht="22.5" customHeight="1" x14ac:dyDescent="0.35">
      <c r="A20" s="178"/>
      <c r="B20" s="89" t="str">
        <f>IF('Baseline Paddock Data'!B24="","",'Baseline Paddock Data'!B24)</f>
        <v/>
      </c>
      <c r="C20" s="90" t="str">
        <f>IF('Baseline Paddock Data'!C24="","",'Baseline Paddock Data'!C24)</f>
        <v/>
      </c>
      <c r="D20" s="195">
        <f t="shared" si="3"/>
        <v>0</v>
      </c>
      <c r="E20" s="196"/>
      <c r="F20" s="196"/>
      <c r="G20" s="196"/>
      <c r="H20" s="196"/>
      <c r="I20" s="196"/>
      <c r="J20" s="196"/>
      <c r="K20" s="196"/>
      <c r="L20" s="196"/>
      <c r="M20" s="196"/>
      <c r="N20" s="196"/>
      <c r="O20" s="196"/>
      <c r="P20" s="196"/>
      <c r="Q20" s="196"/>
      <c r="R20" s="196"/>
      <c r="S20" s="196"/>
      <c r="T20" s="197"/>
      <c r="W20" s="187">
        <f t="shared" si="4"/>
        <v>0</v>
      </c>
      <c r="X20" s="187">
        <f t="shared" si="5"/>
        <v>0</v>
      </c>
      <c r="Y20" s="187">
        <f t="shared" si="6"/>
        <v>0</v>
      </c>
      <c r="Z20" s="187">
        <f t="shared" si="7"/>
        <v>0</v>
      </c>
      <c r="AA20" s="187">
        <f t="shared" si="8"/>
        <v>0</v>
      </c>
      <c r="AB20" s="187">
        <f t="shared" si="9"/>
        <v>0</v>
      </c>
      <c r="AC20" s="187">
        <f t="shared" si="10"/>
        <v>0</v>
      </c>
      <c r="AD20" s="187">
        <f t="shared" si="11"/>
        <v>0</v>
      </c>
      <c r="AE20" s="187">
        <f t="shared" si="12"/>
        <v>0</v>
      </c>
      <c r="AF20" s="187">
        <f t="shared" si="13"/>
        <v>0</v>
      </c>
      <c r="AG20" s="187">
        <f t="shared" si="14"/>
        <v>0</v>
      </c>
      <c r="AH20" s="187">
        <f t="shared" si="15"/>
        <v>0</v>
      </c>
      <c r="AI20" s="187">
        <f t="shared" si="16"/>
        <v>0</v>
      </c>
      <c r="AJ20" s="187">
        <f t="shared" si="17"/>
        <v>0</v>
      </c>
      <c r="AK20" s="187">
        <f t="shared" si="18"/>
        <v>0</v>
      </c>
      <c r="AL20" s="187">
        <f t="shared" si="19"/>
        <v>0</v>
      </c>
    </row>
    <row r="21" spans="1:38" ht="22.5" customHeight="1" x14ac:dyDescent="0.35">
      <c r="A21" s="178"/>
      <c r="B21" s="89" t="str">
        <f>IF('Baseline Paddock Data'!B25="","",'Baseline Paddock Data'!B25)</f>
        <v/>
      </c>
      <c r="C21" s="90" t="str">
        <f>IF('Baseline Paddock Data'!C25="","",'Baseline Paddock Data'!C25)</f>
        <v/>
      </c>
      <c r="D21" s="195">
        <f t="shared" si="3"/>
        <v>0</v>
      </c>
      <c r="E21" s="196"/>
      <c r="F21" s="196"/>
      <c r="G21" s="196"/>
      <c r="H21" s="196"/>
      <c r="I21" s="196"/>
      <c r="J21" s="196"/>
      <c r="K21" s="196"/>
      <c r="L21" s="196"/>
      <c r="M21" s="196"/>
      <c r="N21" s="196"/>
      <c r="O21" s="196"/>
      <c r="P21" s="196"/>
      <c r="Q21" s="196"/>
      <c r="R21" s="196"/>
      <c r="S21" s="196"/>
      <c r="T21" s="197"/>
      <c r="W21" s="187">
        <f t="shared" si="4"/>
        <v>0</v>
      </c>
      <c r="X21" s="187">
        <f t="shared" si="5"/>
        <v>0</v>
      </c>
      <c r="Y21" s="187">
        <f t="shared" si="6"/>
        <v>0</v>
      </c>
      <c r="Z21" s="187">
        <f t="shared" si="7"/>
        <v>0</v>
      </c>
      <c r="AA21" s="187">
        <f t="shared" si="8"/>
        <v>0</v>
      </c>
      <c r="AB21" s="187">
        <f t="shared" si="9"/>
        <v>0</v>
      </c>
      <c r="AC21" s="187">
        <f t="shared" si="10"/>
        <v>0</v>
      </c>
      <c r="AD21" s="187">
        <f t="shared" si="11"/>
        <v>0</v>
      </c>
      <c r="AE21" s="187">
        <f t="shared" si="12"/>
        <v>0</v>
      </c>
      <c r="AF21" s="187">
        <f t="shared" si="13"/>
        <v>0</v>
      </c>
      <c r="AG21" s="187">
        <f t="shared" si="14"/>
        <v>0</v>
      </c>
      <c r="AH21" s="187">
        <f t="shared" si="15"/>
        <v>0</v>
      </c>
      <c r="AI21" s="187">
        <f t="shared" si="16"/>
        <v>0</v>
      </c>
      <c r="AJ21" s="187">
        <f t="shared" si="17"/>
        <v>0</v>
      </c>
      <c r="AK21" s="187">
        <f t="shared" si="18"/>
        <v>0</v>
      </c>
      <c r="AL21" s="187">
        <f t="shared" si="19"/>
        <v>0</v>
      </c>
    </row>
    <row r="22" spans="1:38" ht="22.5" customHeight="1" x14ac:dyDescent="0.35">
      <c r="A22" s="178"/>
      <c r="B22" s="89" t="str">
        <f>IF('Baseline Paddock Data'!B26="","",'Baseline Paddock Data'!B26)</f>
        <v/>
      </c>
      <c r="C22" s="90" t="str">
        <f>IF('Baseline Paddock Data'!C26="","",'Baseline Paddock Data'!C26)</f>
        <v/>
      </c>
      <c r="D22" s="195">
        <f t="shared" si="3"/>
        <v>0</v>
      </c>
      <c r="E22" s="196"/>
      <c r="F22" s="196"/>
      <c r="G22" s="196"/>
      <c r="H22" s="196"/>
      <c r="I22" s="196"/>
      <c r="J22" s="196"/>
      <c r="K22" s="196"/>
      <c r="L22" s="196"/>
      <c r="M22" s="196"/>
      <c r="N22" s="196"/>
      <c r="O22" s="196"/>
      <c r="P22" s="196"/>
      <c r="Q22" s="196"/>
      <c r="R22" s="196"/>
      <c r="S22" s="196"/>
      <c r="T22" s="197"/>
      <c r="W22" s="187">
        <f t="shared" si="4"/>
        <v>0</v>
      </c>
      <c r="X22" s="187">
        <f t="shared" si="5"/>
        <v>0</v>
      </c>
      <c r="Y22" s="187">
        <f t="shared" si="6"/>
        <v>0</v>
      </c>
      <c r="Z22" s="187">
        <f t="shared" si="7"/>
        <v>0</v>
      </c>
      <c r="AA22" s="187">
        <f t="shared" si="8"/>
        <v>0</v>
      </c>
      <c r="AB22" s="187">
        <f t="shared" si="9"/>
        <v>0</v>
      </c>
      <c r="AC22" s="187">
        <f t="shared" si="10"/>
        <v>0</v>
      </c>
      <c r="AD22" s="187">
        <f t="shared" si="11"/>
        <v>0</v>
      </c>
      <c r="AE22" s="187">
        <f t="shared" si="12"/>
        <v>0</v>
      </c>
      <c r="AF22" s="187">
        <f t="shared" si="13"/>
        <v>0</v>
      </c>
      <c r="AG22" s="187">
        <f t="shared" si="14"/>
        <v>0</v>
      </c>
      <c r="AH22" s="187">
        <f t="shared" si="15"/>
        <v>0</v>
      </c>
      <c r="AI22" s="187">
        <f t="shared" si="16"/>
        <v>0</v>
      </c>
      <c r="AJ22" s="187">
        <f t="shared" si="17"/>
        <v>0</v>
      </c>
      <c r="AK22" s="187">
        <f t="shared" si="18"/>
        <v>0</v>
      </c>
      <c r="AL22" s="187">
        <f t="shared" si="19"/>
        <v>0</v>
      </c>
    </row>
    <row r="23" spans="1:38" ht="22.5" customHeight="1" x14ac:dyDescent="0.35">
      <c r="A23" s="178"/>
      <c r="B23" s="89" t="str">
        <f>IF('Baseline Paddock Data'!B27="","",'Baseline Paddock Data'!B27)</f>
        <v/>
      </c>
      <c r="C23" s="90" t="str">
        <f>IF('Baseline Paddock Data'!C27="","",'Baseline Paddock Data'!C27)</f>
        <v/>
      </c>
      <c r="D23" s="195">
        <f t="shared" si="3"/>
        <v>0</v>
      </c>
      <c r="E23" s="196"/>
      <c r="F23" s="196"/>
      <c r="G23" s="196"/>
      <c r="H23" s="196"/>
      <c r="I23" s="196"/>
      <c r="J23" s="196"/>
      <c r="K23" s="196"/>
      <c r="L23" s="196"/>
      <c r="M23" s="196"/>
      <c r="N23" s="196"/>
      <c r="O23" s="196"/>
      <c r="P23" s="196"/>
      <c r="Q23" s="196"/>
      <c r="R23" s="196"/>
      <c r="S23" s="196"/>
      <c r="T23" s="197"/>
      <c r="W23" s="187">
        <f t="shared" si="4"/>
        <v>0</v>
      </c>
      <c r="X23" s="187">
        <f t="shared" si="5"/>
        <v>0</v>
      </c>
      <c r="Y23" s="187">
        <f t="shared" si="6"/>
        <v>0</v>
      </c>
      <c r="Z23" s="187">
        <f t="shared" si="7"/>
        <v>0</v>
      </c>
      <c r="AA23" s="187">
        <f t="shared" si="8"/>
        <v>0</v>
      </c>
      <c r="AB23" s="187">
        <f t="shared" si="9"/>
        <v>0</v>
      </c>
      <c r="AC23" s="187">
        <f t="shared" si="10"/>
        <v>0</v>
      </c>
      <c r="AD23" s="187">
        <f t="shared" si="11"/>
        <v>0</v>
      </c>
      <c r="AE23" s="187">
        <f t="shared" si="12"/>
        <v>0</v>
      </c>
      <c r="AF23" s="187">
        <f t="shared" si="13"/>
        <v>0</v>
      </c>
      <c r="AG23" s="187">
        <f t="shared" si="14"/>
        <v>0</v>
      </c>
      <c r="AH23" s="187">
        <f t="shared" si="15"/>
        <v>0</v>
      </c>
      <c r="AI23" s="187">
        <f t="shared" si="16"/>
        <v>0</v>
      </c>
      <c r="AJ23" s="187">
        <f t="shared" si="17"/>
        <v>0</v>
      </c>
      <c r="AK23" s="187">
        <f t="shared" si="18"/>
        <v>0</v>
      </c>
      <c r="AL23" s="187">
        <f t="shared" si="19"/>
        <v>0</v>
      </c>
    </row>
    <row r="24" spans="1:38" ht="22.5" customHeight="1" x14ac:dyDescent="0.35">
      <c r="A24" s="178"/>
      <c r="B24" s="89" t="str">
        <f>IF('Baseline Paddock Data'!B28="","",'Baseline Paddock Data'!B28)</f>
        <v/>
      </c>
      <c r="C24" s="90" t="str">
        <f>IF('Baseline Paddock Data'!C28="","",'Baseline Paddock Data'!C28)</f>
        <v/>
      </c>
      <c r="D24" s="195">
        <f t="shared" si="3"/>
        <v>0</v>
      </c>
      <c r="E24" s="196"/>
      <c r="F24" s="196"/>
      <c r="G24" s="196"/>
      <c r="H24" s="196"/>
      <c r="I24" s="196"/>
      <c r="J24" s="196"/>
      <c r="K24" s="196"/>
      <c r="L24" s="196"/>
      <c r="M24" s="196"/>
      <c r="N24" s="196"/>
      <c r="O24" s="196"/>
      <c r="P24" s="196"/>
      <c r="Q24" s="196"/>
      <c r="R24" s="196"/>
      <c r="S24" s="196"/>
      <c r="T24" s="197"/>
      <c r="W24" s="187">
        <f t="shared" si="4"/>
        <v>0</v>
      </c>
      <c r="X24" s="187">
        <f t="shared" si="5"/>
        <v>0</v>
      </c>
      <c r="Y24" s="187">
        <f t="shared" si="6"/>
        <v>0</v>
      </c>
      <c r="Z24" s="187">
        <f t="shared" si="7"/>
        <v>0</v>
      </c>
      <c r="AA24" s="187">
        <f t="shared" si="8"/>
        <v>0</v>
      </c>
      <c r="AB24" s="187">
        <f t="shared" si="9"/>
        <v>0</v>
      </c>
      <c r="AC24" s="187">
        <f t="shared" si="10"/>
        <v>0</v>
      </c>
      <c r="AD24" s="187">
        <f t="shared" si="11"/>
        <v>0</v>
      </c>
      <c r="AE24" s="187">
        <f t="shared" si="12"/>
        <v>0</v>
      </c>
      <c r="AF24" s="187">
        <f t="shared" si="13"/>
        <v>0</v>
      </c>
      <c r="AG24" s="187">
        <f t="shared" si="14"/>
        <v>0</v>
      </c>
      <c r="AH24" s="187">
        <f t="shared" si="15"/>
        <v>0</v>
      </c>
      <c r="AI24" s="187">
        <f t="shared" si="16"/>
        <v>0</v>
      </c>
      <c r="AJ24" s="187">
        <f t="shared" si="17"/>
        <v>0</v>
      </c>
      <c r="AK24" s="187">
        <f t="shared" si="18"/>
        <v>0</v>
      </c>
      <c r="AL24" s="187">
        <f t="shared" si="19"/>
        <v>0</v>
      </c>
    </row>
    <row r="25" spans="1:38" ht="22.5" customHeight="1" x14ac:dyDescent="0.35">
      <c r="A25" s="178"/>
      <c r="B25" s="89" t="str">
        <f>IF('Baseline Paddock Data'!B29="","",'Baseline Paddock Data'!B29)</f>
        <v/>
      </c>
      <c r="C25" s="90" t="str">
        <f>IF('Baseline Paddock Data'!C29="","",'Baseline Paddock Data'!C29)</f>
        <v/>
      </c>
      <c r="D25" s="195">
        <f t="shared" si="3"/>
        <v>0</v>
      </c>
      <c r="E25" s="196"/>
      <c r="F25" s="196"/>
      <c r="G25" s="196"/>
      <c r="H25" s="196"/>
      <c r="I25" s="196"/>
      <c r="J25" s="196"/>
      <c r="K25" s="196"/>
      <c r="L25" s="196"/>
      <c r="M25" s="196"/>
      <c r="N25" s="196"/>
      <c r="O25" s="196"/>
      <c r="P25" s="196"/>
      <c r="Q25" s="196"/>
      <c r="R25" s="196"/>
      <c r="S25" s="196"/>
      <c r="T25" s="197"/>
      <c r="W25" s="187">
        <f t="shared" si="4"/>
        <v>0</v>
      </c>
      <c r="X25" s="187">
        <f t="shared" si="5"/>
        <v>0</v>
      </c>
      <c r="Y25" s="187">
        <f t="shared" si="6"/>
        <v>0</v>
      </c>
      <c r="Z25" s="187">
        <f t="shared" si="7"/>
        <v>0</v>
      </c>
      <c r="AA25" s="187">
        <f t="shared" si="8"/>
        <v>0</v>
      </c>
      <c r="AB25" s="187">
        <f t="shared" si="9"/>
        <v>0</v>
      </c>
      <c r="AC25" s="187">
        <f t="shared" si="10"/>
        <v>0</v>
      </c>
      <c r="AD25" s="187">
        <f t="shared" si="11"/>
        <v>0</v>
      </c>
      <c r="AE25" s="187">
        <f t="shared" si="12"/>
        <v>0</v>
      </c>
      <c r="AF25" s="187">
        <f t="shared" si="13"/>
        <v>0</v>
      </c>
      <c r="AG25" s="187">
        <f t="shared" si="14"/>
        <v>0</v>
      </c>
      <c r="AH25" s="187">
        <f t="shared" si="15"/>
        <v>0</v>
      </c>
      <c r="AI25" s="187">
        <f t="shared" si="16"/>
        <v>0</v>
      </c>
      <c r="AJ25" s="187">
        <f t="shared" si="17"/>
        <v>0</v>
      </c>
      <c r="AK25" s="187">
        <f t="shared" si="18"/>
        <v>0</v>
      </c>
      <c r="AL25" s="187">
        <f t="shared" si="19"/>
        <v>0</v>
      </c>
    </row>
    <row r="26" spans="1:38" ht="22.5" customHeight="1" x14ac:dyDescent="0.35">
      <c r="A26" s="178"/>
      <c r="B26" s="89" t="str">
        <f>IF('Baseline Paddock Data'!B30="","",'Baseline Paddock Data'!B30)</f>
        <v/>
      </c>
      <c r="C26" s="90" t="str">
        <f>IF('Baseline Paddock Data'!C30="","",'Baseline Paddock Data'!C30)</f>
        <v/>
      </c>
      <c r="D26" s="195">
        <f t="shared" si="3"/>
        <v>0</v>
      </c>
      <c r="E26" s="196"/>
      <c r="F26" s="196"/>
      <c r="G26" s="196"/>
      <c r="H26" s="196"/>
      <c r="I26" s="196"/>
      <c r="J26" s="196"/>
      <c r="K26" s="196"/>
      <c r="L26" s="196"/>
      <c r="M26" s="196"/>
      <c r="N26" s="196"/>
      <c r="O26" s="196"/>
      <c r="P26" s="196"/>
      <c r="Q26" s="196"/>
      <c r="R26" s="196"/>
      <c r="S26" s="196"/>
      <c r="T26" s="197"/>
      <c r="W26" s="187">
        <f t="shared" si="4"/>
        <v>0</v>
      </c>
      <c r="X26" s="187">
        <f t="shared" si="5"/>
        <v>0</v>
      </c>
      <c r="Y26" s="187">
        <f t="shared" si="6"/>
        <v>0</v>
      </c>
      <c r="Z26" s="187">
        <f t="shared" si="7"/>
        <v>0</v>
      </c>
      <c r="AA26" s="187">
        <f t="shared" si="8"/>
        <v>0</v>
      </c>
      <c r="AB26" s="187">
        <f t="shared" si="9"/>
        <v>0</v>
      </c>
      <c r="AC26" s="187">
        <f t="shared" si="10"/>
        <v>0</v>
      </c>
      <c r="AD26" s="187">
        <f t="shared" si="11"/>
        <v>0</v>
      </c>
      <c r="AE26" s="187">
        <f t="shared" si="12"/>
        <v>0</v>
      </c>
      <c r="AF26" s="187">
        <f t="shared" si="13"/>
        <v>0</v>
      </c>
      <c r="AG26" s="187">
        <f t="shared" si="14"/>
        <v>0</v>
      </c>
      <c r="AH26" s="187">
        <f t="shared" si="15"/>
        <v>0</v>
      </c>
      <c r="AI26" s="187">
        <f t="shared" si="16"/>
        <v>0</v>
      </c>
      <c r="AJ26" s="187">
        <f t="shared" si="17"/>
        <v>0</v>
      </c>
      <c r="AK26" s="187">
        <f t="shared" si="18"/>
        <v>0</v>
      </c>
      <c r="AL26" s="187">
        <f t="shared" si="19"/>
        <v>0</v>
      </c>
    </row>
    <row r="27" spans="1:38" ht="22.5" customHeight="1" x14ac:dyDescent="0.35">
      <c r="A27" s="178"/>
      <c r="B27" s="89" t="str">
        <f>IF('Baseline Paddock Data'!B31="","",'Baseline Paddock Data'!B31)</f>
        <v/>
      </c>
      <c r="C27" s="90" t="str">
        <f>IF('Baseline Paddock Data'!C31="","",'Baseline Paddock Data'!C31)</f>
        <v/>
      </c>
      <c r="D27" s="195">
        <f t="shared" si="3"/>
        <v>0</v>
      </c>
      <c r="E27" s="196"/>
      <c r="F27" s="196"/>
      <c r="G27" s="196"/>
      <c r="H27" s="196"/>
      <c r="I27" s="196"/>
      <c r="J27" s="196"/>
      <c r="K27" s="196"/>
      <c r="L27" s="196"/>
      <c r="M27" s="196"/>
      <c r="N27" s="196"/>
      <c r="O27" s="196"/>
      <c r="P27" s="196"/>
      <c r="Q27" s="196"/>
      <c r="R27" s="196"/>
      <c r="S27" s="196"/>
      <c r="T27" s="197"/>
      <c r="W27" s="187">
        <f t="shared" si="4"/>
        <v>0</v>
      </c>
      <c r="X27" s="187">
        <f t="shared" si="5"/>
        <v>0</v>
      </c>
      <c r="Y27" s="187">
        <f t="shared" si="6"/>
        <v>0</v>
      </c>
      <c r="Z27" s="187">
        <f t="shared" si="7"/>
        <v>0</v>
      </c>
      <c r="AA27" s="187">
        <f t="shared" si="8"/>
        <v>0</v>
      </c>
      <c r="AB27" s="187">
        <f t="shared" si="9"/>
        <v>0</v>
      </c>
      <c r="AC27" s="187">
        <f t="shared" si="10"/>
        <v>0</v>
      </c>
      <c r="AD27" s="187">
        <f t="shared" si="11"/>
        <v>0</v>
      </c>
      <c r="AE27" s="187">
        <f t="shared" si="12"/>
        <v>0</v>
      </c>
      <c r="AF27" s="187">
        <f t="shared" si="13"/>
        <v>0</v>
      </c>
      <c r="AG27" s="187">
        <f t="shared" si="14"/>
        <v>0</v>
      </c>
      <c r="AH27" s="187">
        <f t="shared" si="15"/>
        <v>0</v>
      </c>
      <c r="AI27" s="187">
        <f t="shared" si="16"/>
        <v>0</v>
      </c>
      <c r="AJ27" s="187">
        <f t="shared" si="17"/>
        <v>0</v>
      </c>
      <c r="AK27" s="187">
        <f t="shared" si="18"/>
        <v>0</v>
      </c>
      <c r="AL27" s="187">
        <f t="shared" si="19"/>
        <v>0</v>
      </c>
    </row>
    <row r="28" spans="1:38" ht="22.5" customHeight="1" x14ac:dyDescent="0.35">
      <c r="A28" s="178"/>
      <c r="B28" s="89" t="str">
        <f>IF('Baseline Paddock Data'!B32="","",'Baseline Paddock Data'!B32)</f>
        <v/>
      </c>
      <c r="C28" s="90" t="str">
        <f>IF('Baseline Paddock Data'!C32="","",'Baseline Paddock Data'!C32)</f>
        <v/>
      </c>
      <c r="D28" s="195">
        <f t="shared" si="3"/>
        <v>0</v>
      </c>
      <c r="E28" s="196"/>
      <c r="F28" s="196"/>
      <c r="G28" s="196"/>
      <c r="H28" s="196"/>
      <c r="I28" s="196"/>
      <c r="J28" s="196"/>
      <c r="K28" s="196"/>
      <c r="L28" s="196"/>
      <c r="M28" s="196"/>
      <c r="N28" s="196"/>
      <c r="O28" s="196"/>
      <c r="P28" s="196"/>
      <c r="Q28" s="196"/>
      <c r="R28" s="196"/>
      <c r="S28" s="196"/>
      <c r="T28" s="197"/>
      <c r="W28" s="187">
        <f t="shared" si="4"/>
        <v>0</v>
      </c>
      <c r="X28" s="187">
        <f t="shared" si="5"/>
        <v>0</v>
      </c>
      <c r="Y28" s="187">
        <f t="shared" si="6"/>
        <v>0</v>
      </c>
      <c r="Z28" s="187">
        <f t="shared" si="7"/>
        <v>0</v>
      </c>
      <c r="AA28" s="187">
        <f t="shared" si="8"/>
        <v>0</v>
      </c>
      <c r="AB28" s="187">
        <f t="shared" si="9"/>
        <v>0</v>
      </c>
      <c r="AC28" s="187">
        <f t="shared" si="10"/>
        <v>0</v>
      </c>
      <c r="AD28" s="187">
        <f t="shared" si="11"/>
        <v>0</v>
      </c>
      <c r="AE28" s="187">
        <f t="shared" si="12"/>
        <v>0</v>
      </c>
      <c r="AF28" s="187">
        <f t="shared" si="13"/>
        <v>0</v>
      </c>
      <c r="AG28" s="187">
        <f t="shared" si="14"/>
        <v>0</v>
      </c>
      <c r="AH28" s="187">
        <f t="shared" si="15"/>
        <v>0</v>
      </c>
      <c r="AI28" s="187">
        <f t="shared" si="16"/>
        <v>0</v>
      </c>
      <c r="AJ28" s="187">
        <f t="shared" si="17"/>
        <v>0</v>
      </c>
      <c r="AK28" s="187">
        <f t="shared" si="18"/>
        <v>0</v>
      </c>
      <c r="AL28" s="187">
        <f t="shared" si="19"/>
        <v>0</v>
      </c>
    </row>
    <row r="29" spans="1:38" ht="22.5" customHeight="1" x14ac:dyDescent="0.35">
      <c r="A29" s="178"/>
      <c r="B29" s="89" t="str">
        <f>IF('Baseline Paddock Data'!B33="","",'Baseline Paddock Data'!B33)</f>
        <v/>
      </c>
      <c r="C29" s="90" t="str">
        <f>IF('Baseline Paddock Data'!C33="","",'Baseline Paddock Data'!C33)</f>
        <v/>
      </c>
      <c r="D29" s="195">
        <f t="shared" si="3"/>
        <v>0</v>
      </c>
      <c r="E29" s="196"/>
      <c r="F29" s="196"/>
      <c r="G29" s="196"/>
      <c r="H29" s="196"/>
      <c r="I29" s="196"/>
      <c r="J29" s="196"/>
      <c r="K29" s="196"/>
      <c r="L29" s="196"/>
      <c r="M29" s="196"/>
      <c r="N29" s="196"/>
      <c r="O29" s="196"/>
      <c r="P29" s="196"/>
      <c r="Q29" s="196"/>
      <c r="R29" s="196"/>
      <c r="S29" s="196"/>
      <c r="T29" s="197"/>
      <c r="W29" s="187">
        <f t="shared" si="4"/>
        <v>0</v>
      </c>
      <c r="X29" s="187">
        <f t="shared" si="5"/>
        <v>0</v>
      </c>
      <c r="Y29" s="187">
        <f t="shared" si="6"/>
        <v>0</v>
      </c>
      <c r="Z29" s="187">
        <f t="shared" si="7"/>
        <v>0</v>
      </c>
      <c r="AA29" s="187">
        <f t="shared" si="8"/>
        <v>0</v>
      </c>
      <c r="AB29" s="187">
        <f t="shared" si="9"/>
        <v>0</v>
      </c>
      <c r="AC29" s="187">
        <f t="shared" si="10"/>
        <v>0</v>
      </c>
      <c r="AD29" s="187">
        <f t="shared" si="11"/>
        <v>0</v>
      </c>
      <c r="AE29" s="187">
        <f t="shared" si="12"/>
        <v>0</v>
      </c>
      <c r="AF29" s="187">
        <f t="shared" si="13"/>
        <v>0</v>
      </c>
      <c r="AG29" s="187">
        <f t="shared" si="14"/>
        <v>0</v>
      </c>
      <c r="AH29" s="187">
        <f t="shared" si="15"/>
        <v>0</v>
      </c>
      <c r="AI29" s="187">
        <f t="shared" si="16"/>
        <v>0</v>
      </c>
      <c r="AJ29" s="187">
        <f t="shared" si="17"/>
        <v>0</v>
      </c>
      <c r="AK29" s="187">
        <f t="shared" si="18"/>
        <v>0</v>
      </c>
      <c r="AL29" s="187">
        <f t="shared" si="19"/>
        <v>0</v>
      </c>
    </row>
    <row r="30" spans="1:38" ht="22.5" customHeight="1" x14ac:dyDescent="0.35">
      <c r="A30" s="178"/>
      <c r="B30" s="89" t="str">
        <f>IF('Baseline Paddock Data'!B34="","",'Baseline Paddock Data'!B34)</f>
        <v/>
      </c>
      <c r="C30" s="90" t="str">
        <f>IF('Baseline Paddock Data'!C34="","",'Baseline Paddock Data'!C34)</f>
        <v/>
      </c>
      <c r="D30" s="195">
        <f t="shared" si="3"/>
        <v>0</v>
      </c>
      <c r="E30" s="196"/>
      <c r="F30" s="196"/>
      <c r="G30" s="196"/>
      <c r="H30" s="196"/>
      <c r="I30" s="196"/>
      <c r="J30" s="196"/>
      <c r="K30" s="196"/>
      <c r="L30" s="196"/>
      <c r="M30" s="196"/>
      <c r="N30" s="196"/>
      <c r="O30" s="196"/>
      <c r="P30" s="196"/>
      <c r="Q30" s="196"/>
      <c r="R30" s="196"/>
      <c r="S30" s="196"/>
      <c r="T30" s="197"/>
      <c r="W30" s="187">
        <f t="shared" si="4"/>
        <v>0</v>
      </c>
      <c r="X30" s="187">
        <f t="shared" si="5"/>
        <v>0</v>
      </c>
      <c r="Y30" s="187">
        <f t="shared" si="6"/>
        <v>0</v>
      </c>
      <c r="Z30" s="187">
        <f t="shared" si="7"/>
        <v>0</v>
      </c>
      <c r="AA30" s="187">
        <f t="shared" si="8"/>
        <v>0</v>
      </c>
      <c r="AB30" s="187">
        <f t="shared" si="9"/>
        <v>0</v>
      </c>
      <c r="AC30" s="187">
        <f t="shared" si="10"/>
        <v>0</v>
      </c>
      <c r="AD30" s="187">
        <f t="shared" si="11"/>
        <v>0</v>
      </c>
      <c r="AE30" s="187">
        <f t="shared" si="12"/>
        <v>0</v>
      </c>
      <c r="AF30" s="187">
        <f t="shared" si="13"/>
        <v>0</v>
      </c>
      <c r="AG30" s="187">
        <f t="shared" si="14"/>
        <v>0</v>
      </c>
      <c r="AH30" s="187">
        <f t="shared" si="15"/>
        <v>0</v>
      </c>
      <c r="AI30" s="187">
        <f t="shared" si="16"/>
        <v>0</v>
      </c>
      <c r="AJ30" s="187">
        <f t="shared" si="17"/>
        <v>0</v>
      </c>
      <c r="AK30" s="187">
        <f t="shared" si="18"/>
        <v>0</v>
      </c>
      <c r="AL30" s="187">
        <f t="shared" si="19"/>
        <v>0</v>
      </c>
    </row>
    <row r="31" spans="1:38" ht="22.5" customHeight="1" x14ac:dyDescent="0.35">
      <c r="A31" s="178"/>
      <c r="B31" s="89" t="str">
        <f>IF('Baseline Paddock Data'!B35="","",'Baseline Paddock Data'!B35)</f>
        <v/>
      </c>
      <c r="C31" s="90" t="str">
        <f>IF('Baseline Paddock Data'!C35="","",'Baseline Paddock Data'!C35)</f>
        <v/>
      </c>
      <c r="D31" s="195">
        <f t="shared" si="3"/>
        <v>0</v>
      </c>
      <c r="E31" s="196"/>
      <c r="F31" s="196"/>
      <c r="G31" s="196"/>
      <c r="H31" s="196"/>
      <c r="I31" s="196"/>
      <c r="J31" s="196"/>
      <c r="K31" s="196"/>
      <c r="L31" s="196"/>
      <c r="M31" s="196"/>
      <c r="N31" s="196"/>
      <c r="O31" s="196"/>
      <c r="P31" s="196"/>
      <c r="Q31" s="196"/>
      <c r="R31" s="196"/>
      <c r="S31" s="196"/>
      <c r="T31" s="197"/>
      <c r="W31" s="187">
        <f t="shared" si="4"/>
        <v>0</v>
      </c>
      <c r="X31" s="187">
        <f t="shared" si="5"/>
        <v>0</v>
      </c>
      <c r="Y31" s="187">
        <f t="shared" si="6"/>
        <v>0</v>
      </c>
      <c r="Z31" s="187">
        <f t="shared" si="7"/>
        <v>0</v>
      </c>
      <c r="AA31" s="187">
        <f t="shared" si="8"/>
        <v>0</v>
      </c>
      <c r="AB31" s="187">
        <f t="shared" si="9"/>
        <v>0</v>
      </c>
      <c r="AC31" s="187">
        <f t="shared" si="10"/>
        <v>0</v>
      </c>
      <c r="AD31" s="187">
        <f t="shared" si="11"/>
        <v>0</v>
      </c>
      <c r="AE31" s="187">
        <f t="shared" si="12"/>
        <v>0</v>
      </c>
      <c r="AF31" s="187">
        <f t="shared" si="13"/>
        <v>0</v>
      </c>
      <c r="AG31" s="187">
        <f t="shared" si="14"/>
        <v>0</v>
      </c>
      <c r="AH31" s="187">
        <f t="shared" si="15"/>
        <v>0</v>
      </c>
      <c r="AI31" s="187">
        <f t="shared" si="16"/>
        <v>0</v>
      </c>
      <c r="AJ31" s="187">
        <f t="shared" si="17"/>
        <v>0</v>
      </c>
      <c r="AK31" s="187">
        <f t="shared" si="18"/>
        <v>0</v>
      </c>
      <c r="AL31" s="187">
        <f t="shared" si="19"/>
        <v>0</v>
      </c>
    </row>
    <row r="32" spans="1:38" ht="22.5" customHeight="1" x14ac:dyDescent="0.35">
      <c r="A32" s="178"/>
      <c r="B32" s="89" t="str">
        <f>IF('Baseline Paddock Data'!B36="","",'Baseline Paddock Data'!B36)</f>
        <v/>
      </c>
      <c r="C32" s="90" t="str">
        <f>IF('Baseline Paddock Data'!C36="","",'Baseline Paddock Data'!C36)</f>
        <v/>
      </c>
      <c r="D32" s="195">
        <f t="shared" si="3"/>
        <v>0</v>
      </c>
      <c r="E32" s="196"/>
      <c r="F32" s="196"/>
      <c r="G32" s="196"/>
      <c r="H32" s="196"/>
      <c r="I32" s="196"/>
      <c r="J32" s="196"/>
      <c r="K32" s="196"/>
      <c r="L32" s="196"/>
      <c r="M32" s="196"/>
      <c r="N32" s="196"/>
      <c r="O32" s="196"/>
      <c r="P32" s="196"/>
      <c r="Q32" s="196"/>
      <c r="R32" s="196"/>
      <c r="S32" s="196"/>
      <c r="T32" s="197"/>
      <c r="W32" s="187">
        <f t="shared" si="4"/>
        <v>0</v>
      </c>
      <c r="X32" s="187">
        <f t="shared" si="5"/>
        <v>0</v>
      </c>
      <c r="Y32" s="187">
        <f t="shared" si="6"/>
        <v>0</v>
      </c>
      <c r="Z32" s="187">
        <f t="shared" si="7"/>
        <v>0</v>
      </c>
      <c r="AA32" s="187">
        <f t="shared" si="8"/>
        <v>0</v>
      </c>
      <c r="AB32" s="187">
        <f t="shared" si="9"/>
        <v>0</v>
      </c>
      <c r="AC32" s="187">
        <f t="shared" si="10"/>
        <v>0</v>
      </c>
      <c r="AD32" s="187">
        <f t="shared" si="11"/>
        <v>0</v>
      </c>
      <c r="AE32" s="187">
        <f t="shared" si="12"/>
        <v>0</v>
      </c>
      <c r="AF32" s="187">
        <f t="shared" si="13"/>
        <v>0</v>
      </c>
      <c r="AG32" s="187">
        <f t="shared" si="14"/>
        <v>0</v>
      </c>
      <c r="AH32" s="187">
        <f t="shared" si="15"/>
        <v>0</v>
      </c>
      <c r="AI32" s="187">
        <f t="shared" si="16"/>
        <v>0</v>
      </c>
      <c r="AJ32" s="187">
        <f t="shared" si="17"/>
        <v>0</v>
      </c>
      <c r="AK32" s="187">
        <f t="shared" si="18"/>
        <v>0</v>
      </c>
      <c r="AL32" s="187">
        <f t="shared" si="19"/>
        <v>0</v>
      </c>
    </row>
    <row r="33" spans="1:38" ht="22.5" customHeight="1" x14ac:dyDescent="0.35">
      <c r="A33" s="178"/>
      <c r="B33" s="89" t="str">
        <f>IF('Baseline Paddock Data'!B37="","",'Baseline Paddock Data'!B37)</f>
        <v/>
      </c>
      <c r="C33" s="90" t="str">
        <f>IF('Baseline Paddock Data'!C37="","",'Baseline Paddock Data'!C37)</f>
        <v/>
      </c>
      <c r="D33" s="195">
        <f t="shared" si="3"/>
        <v>0</v>
      </c>
      <c r="E33" s="196"/>
      <c r="F33" s="196"/>
      <c r="G33" s="196"/>
      <c r="H33" s="196"/>
      <c r="I33" s="196"/>
      <c r="J33" s="196"/>
      <c r="K33" s="196"/>
      <c r="L33" s="196"/>
      <c r="M33" s="196"/>
      <c r="N33" s="196"/>
      <c r="O33" s="196"/>
      <c r="P33" s="196"/>
      <c r="Q33" s="196"/>
      <c r="R33" s="196"/>
      <c r="S33" s="196"/>
      <c r="T33" s="197"/>
      <c r="W33" s="187">
        <f t="shared" si="4"/>
        <v>0</v>
      </c>
      <c r="X33" s="187">
        <f t="shared" si="5"/>
        <v>0</v>
      </c>
      <c r="Y33" s="187">
        <f t="shared" si="6"/>
        <v>0</v>
      </c>
      <c r="Z33" s="187">
        <f t="shared" si="7"/>
        <v>0</v>
      </c>
      <c r="AA33" s="187">
        <f t="shared" si="8"/>
        <v>0</v>
      </c>
      <c r="AB33" s="187">
        <f t="shared" si="9"/>
        <v>0</v>
      </c>
      <c r="AC33" s="187">
        <f t="shared" si="10"/>
        <v>0</v>
      </c>
      <c r="AD33" s="187">
        <f t="shared" si="11"/>
        <v>0</v>
      </c>
      <c r="AE33" s="187">
        <f t="shared" si="12"/>
        <v>0</v>
      </c>
      <c r="AF33" s="187">
        <f t="shared" si="13"/>
        <v>0</v>
      </c>
      <c r="AG33" s="187">
        <f t="shared" si="14"/>
        <v>0</v>
      </c>
      <c r="AH33" s="187">
        <f t="shared" si="15"/>
        <v>0</v>
      </c>
      <c r="AI33" s="187">
        <f t="shared" si="16"/>
        <v>0</v>
      </c>
      <c r="AJ33" s="187">
        <f t="shared" si="17"/>
        <v>0</v>
      </c>
      <c r="AK33" s="187">
        <f t="shared" si="18"/>
        <v>0</v>
      </c>
      <c r="AL33" s="187">
        <f t="shared" si="19"/>
        <v>0</v>
      </c>
    </row>
    <row r="34" spans="1:38" ht="22.5" customHeight="1" x14ac:dyDescent="0.35">
      <c r="A34" s="178"/>
      <c r="B34" s="89" t="str">
        <f>IF('Baseline Paddock Data'!B38="","",'Baseline Paddock Data'!B38)</f>
        <v/>
      </c>
      <c r="C34" s="90" t="str">
        <f>IF('Baseline Paddock Data'!C38="","",'Baseline Paddock Data'!C38)</f>
        <v/>
      </c>
      <c r="D34" s="195">
        <f t="shared" si="3"/>
        <v>0</v>
      </c>
      <c r="E34" s="196"/>
      <c r="F34" s="196"/>
      <c r="G34" s="196"/>
      <c r="H34" s="196"/>
      <c r="I34" s="196"/>
      <c r="J34" s="196"/>
      <c r="K34" s="196"/>
      <c r="L34" s="196"/>
      <c r="M34" s="196"/>
      <c r="N34" s="196"/>
      <c r="O34" s="196"/>
      <c r="P34" s="196"/>
      <c r="Q34" s="196"/>
      <c r="R34" s="196"/>
      <c r="S34" s="196"/>
      <c r="T34" s="197"/>
      <c r="W34" s="187">
        <f t="shared" si="4"/>
        <v>0</v>
      </c>
      <c r="X34" s="187">
        <f t="shared" si="5"/>
        <v>0</v>
      </c>
      <c r="Y34" s="187">
        <f t="shared" si="6"/>
        <v>0</v>
      </c>
      <c r="Z34" s="187">
        <f t="shared" si="7"/>
        <v>0</v>
      </c>
      <c r="AA34" s="187">
        <f t="shared" si="8"/>
        <v>0</v>
      </c>
      <c r="AB34" s="187">
        <f t="shared" si="9"/>
        <v>0</v>
      </c>
      <c r="AC34" s="187">
        <f t="shared" si="10"/>
        <v>0</v>
      </c>
      <c r="AD34" s="187">
        <f t="shared" si="11"/>
        <v>0</v>
      </c>
      <c r="AE34" s="187">
        <f t="shared" si="12"/>
        <v>0</v>
      </c>
      <c r="AF34" s="187">
        <f t="shared" si="13"/>
        <v>0</v>
      </c>
      <c r="AG34" s="187">
        <f t="shared" si="14"/>
        <v>0</v>
      </c>
      <c r="AH34" s="187">
        <f t="shared" si="15"/>
        <v>0</v>
      </c>
      <c r="AI34" s="187">
        <f t="shared" si="16"/>
        <v>0</v>
      </c>
      <c r="AJ34" s="187">
        <f t="shared" si="17"/>
        <v>0</v>
      </c>
      <c r="AK34" s="187">
        <f t="shared" si="18"/>
        <v>0</v>
      </c>
      <c r="AL34" s="187">
        <f t="shared" si="19"/>
        <v>0</v>
      </c>
    </row>
    <row r="35" spans="1:38" ht="22.5" customHeight="1" x14ac:dyDescent="0.35">
      <c r="A35" s="178"/>
      <c r="B35" s="89" t="str">
        <f>IF('Baseline Paddock Data'!B39="","",'Baseline Paddock Data'!B39)</f>
        <v/>
      </c>
      <c r="C35" s="90" t="str">
        <f>IF('Baseline Paddock Data'!C39="","",'Baseline Paddock Data'!C39)</f>
        <v/>
      </c>
      <c r="D35" s="195">
        <f t="shared" si="3"/>
        <v>0</v>
      </c>
      <c r="E35" s="196"/>
      <c r="F35" s="196"/>
      <c r="G35" s="196"/>
      <c r="H35" s="196"/>
      <c r="I35" s="196"/>
      <c r="J35" s="196"/>
      <c r="K35" s="196"/>
      <c r="L35" s="196"/>
      <c r="M35" s="196"/>
      <c r="N35" s="196"/>
      <c r="O35" s="196"/>
      <c r="P35" s="196"/>
      <c r="Q35" s="196"/>
      <c r="R35" s="196"/>
      <c r="S35" s="196"/>
      <c r="T35" s="197"/>
      <c r="W35" s="187">
        <f t="shared" si="4"/>
        <v>0</v>
      </c>
      <c r="X35" s="187">
        <f t="shared" si="5"/>
        <v>0</v>
      </c>
      <c r="Y35" s="187">
        <f t="shared" si="6"/>
        <v>0</v>
      </c>
      <c r="Z35" s="187">
        <f t="shared" si="7"/>
        <v>0</v>
      </c>
      <c r="AA35" s="187">
        <f t="shared" si="8"/>
        <v>0</v>
      </c>
      <c r="AB35" s="187">
        <f t="shared" si="9"/>
        <v>0</v>
      </c>
      <c r="AC35" s="187">
        <f t="shared" si="10"/>
        <v>0</v>
      </c>
      <c r="AD35" s="187">
        <f t="shared" si="11"/>
        <v>0</v>
      </c>
      <c r="AE35" s="187">
        <f t="shared" si="12"/>
        <v>0</v>
      </c>
      <c r="AF35" s="187">
        <f t="shared" si="13"/>
        <v>0</v>
      </c>
      <c r="AG35" s="187">
        <f t="shared" si="14"/>
        <v>0</v>
      </c>
      <c r="AH35" s="187">
        <f t="shared" si="15"/>
        <v>0</v>
      </c>
      <c r="AI35" s="187">
        <f t="shared" si="16"/>
        <v>0</v>
      </c>
      <c r="AJ35" s="187">
        <f t="shared" si="17"/>
        <v>0</v>
      </c>
      <c r="AK35" s="187">
        <f t="shared" si="18"/>
        <v>0</v>
      </c>
      <c r="AL35" s="187">
        <f t="shared" si="19"/>
        <v>0</v>
      </c>
    </row>
    <row r="36" spans="1:38" ht="22.5" customHeight="1" x14ac:dyDescent="0.35">
      <c r="A36" s="178"/>
      <c r="B36" s="89" t="str">
        <f>IF('Baseline Paddock Data'!B40="","",'Baseline Paddock Data'!B40)</f>
        <v/>
      </c>
      <c r="C36" s="90" t="str">
        <f>IF('Baseline Paddock Data'!C40="","",'Baseline Paddock Data'!C40)</f>
        <v/>
      </c>
      <c r="D36" s="195">
        <f t="shared" si="3"/>
        <v>0</v>
      </c>
      <c r="E36" s="196"/>
      <c r="F36" s="196"/>
      <c r="G36" s="196"/>
      <c r="H36" s="196"/>
      <c r="I36" s="196"/>
      <c r="J36" s="196"/>
      <c r="K36" s="196"/>
      <c r="L36" s="196"/>
      <c r="M36" s="196"/>
      <c r="N36" s="196"/>
      <c r="O36" s="196"/>
      <c r="P36" s="196"/>
      <c r="Q36" s="196"/>
      <c r="R36" s="196"/>
      <c r="S36" s="196"/>
      <c r="T36" s="197"/>
      <c r="W36" s="187">
        <f t="shared" si="4"/>
        <v>0</v>
      </c>
      <c r="X36" s="187">
        <f t="shared" si="5"/>
        <v>0</v>
      </c>
      <c r="Y36" s="187">
        <f t="shared" si="6"/>
        <v>0</v>
      </c>
      <c r="Z36" s="187">
        <f t="shared" si="7"/>
        <v>0</v>
      </c>
      <c r="AA36" s="187">
        <f t="shared" si="8"/>
        <v>0</v>
      </c>
      <c r="AB36" s="187">
        <f t="shared" si="9"/>
        <v>0</v>
      </c>
      <c r="AC36" s="187">
        <f t="shared" si="10"/>
        <v>0</v>
      </c>
      <c r="AD36" s="187">
        <f t="shared" si="11"/>
        <v>0</v>
      </c>
      <c r="AE36" s="187">
        <f t="shared" si="12"/>
        <v>0</v>
      </c>
      <c r="AF36" s="187">
        <f t="shared" si="13"/>
        <v>0</v>
      </c>
      <c r="AG36" s="187">
        <f t="shared" si="14"/>
        <v>0</v>
      </c>
      <c r="AH36" s="187">
        <f t="shared" si="15"/>
        <v>0</v>
      </c>
      <c r="AI36" s="187">
        <f t="shared" si="16"/>
        <v>0</v>
      </c>
      <c r="AJ36" s="187">
        <f t="shared" si="17"/>
        <v>0</v>
      </c>
      <c r="AK36" s="187">
        <f t="shared" si="18"/>
        <v>0</v>
      </c>
      <c r="AL36" s="187">
        <f t="shared" si="19"/>
        <v>0</v>
      </c>
    </row>
    <row r="37" spans="1:38" ht="22.5" customHeight="1" x14ac:dyDescent="0.35">
      <c r="A37" s="178"/>
      <c r="B37" s="89" t="str">
        <f>IF('Baseline Paddock Data'!B41="","",'Baseline Paddock Data'!B41)</f>
        <v/>
      </c>
      <c r="C37" s="90" t="str">
        <f>IF('Baseline Paddock Data'!C41="","",'Baseline Paddock Data'!C41)</f>
        <v/>
      </c>
      <c r="D37" s="195">
        <f t="shared" si="3"/>
        <v>0</v>
      </c>
      <c r="E37" s="196"/>
      <c r="F37" s="196"/>
      <c r="G37" s="196"/>
      <c r="H37" s="196"/>
      <c r="I37" s="196"/>
      <c r="J37" s="196"/>
      <c r="K37" s="196"/>
      <c r="L37" s="196"/>
      <c r="M37" s="196"/>
      <c r="N37" s="196"/>
      <c r="O37" s="196"/>
      <c r="P37" s="196"/>
      <c r="Q37" s="196"/>
      <c r="R37" s="196"/>
      <c r="S37" s="196"/>
      <c r="T37" s="197"/>
      <c r="W37" s="187">
        <f t="shared" si="4"/>
        <v>0</v>
      </c>
      <c r="X37" s="187">
        <f t="shared" si="5"/>
        <v>0</v>
      </c>
      <c r="Y37" s="187">
        <f t="shared" si="6"/>
        <v>0</v>
      </c>
      <c r="Z37" s="187">
        <f t="shared" si="7"/>
        <v>0</v>
      </c>
      <c r="AA37" s="187">
        <f t="shared" si="8"/>
        <v>0</v>
      </c>
      <c r="AB37" s="187">
        <f t="shared" si="9"/>
        <v>0</v>
      </c>
      <c r="AC37" s="187">
        <f t="shared" si="10"/>
        <v>0</v>
      </c>
      <c r="AD37" s="187">
        <f t="shared" si="11"/>
        <v>0</v>
      </c>
      <c r="AE37" s="187">
        <f t="shared" si="12"/>
        <v>0</v>
      </c>
      <c r="AF37" s="187">
        <f t="shared" si="13"/>
        <v>0</v>
      </c>
      <c r="AG37" s="187">
        <f t="shared" si="14"/>
        <v>0</v>
      </c>
      <c r="AH37" s="187">
        <f t="shared" si="15"/>
        <v>0</v>
      </c>
      <c r="AI37" s="187">
        <f t="shared" si="16"/>
        <v>0</v>
      </c>
      <c r="AJ37" s="187">
        <f t="shared" si="17"/>
        <v>0</v>
      </c>
      <c r="AK37" s="187">
        <f t="shared" si="18"/>
        <v>0</v>
      </c>
      <c r="AL37" s="187">
        <f t="shared" si="19"/>
        <v>0</v>
      </c>
    </row>
    <row r="38" spans="1:38" ht="22.5" customHeight="1" x14ac:dyDescent="0.35">
      <c r="A38" s="178"/>
      <c r="B38" s="89" t="str">
        <f>IF('Baseline Paddock Data'!B42="","",'Baseline Paddock Data'!B42)</f>
        <v/>
      </c>
      <c r="C38" s="90" t="str">
        <f>IF('Baseline Paddock Data'!C42="","",'Baseline Paddock Data'!C42)</f>
        <v/>
      </c>
      <c r="D38" s="195">
        <f t="shared" si="3"/>
        <v>0</v>
      </c>
      <c r="E38" s="196"/>
      <c r="F38" s="196"/>
      <c r="G38" s="196"/>
      <c r="H38" s="196"/>
      <c r="I38" s="196"/>
      <c r="J38" s="196"/>
      <c r="K38" s="196"/>
      <c r="L38" s="196"/>
      <c r="M38" s="196"/>
      <c r="N38" s="196"/>
      <c r="O38" s="196"/>
      <c r="P38" s="196"/>
      <c r="Q38" s="196"/>
      <c r="R38" s="196"/>
      <c r="S38" s="196"/>
      <c r="T38" s="197"/>
      <c r="W38" s="187">
        <f t="shared" si="4"/>
        <v>0</v>
      </c>
      <c r="X38" s="187">
        <f t="shared" si="5"/>
        <v>0</v>
      </c>
      <c r="Y38" s="187">
        <f t="shared" si="6"/>
        <v>0</v>
      </c>
      <c r="Z38" s="187">
        <f t="shared" si="7"/>
        <v>0</v>
      </c>
      <c r="AA38" s="187">
        <f t="shared" si="8"/>
        <v>0</v>
      </c>
      <c r="AB38" s="187">
        <f t="shared" si="9"/>
        <v>0</v>
      </c>
      <c r="AC38" s="187">
        <f t="shared" si="10"/>
        <v>0</v>
      </c>
      <c r="AD38" s="187">
        <f t="shared" si="11"/>
        <v>0</v>
      </c>
      <c r="AE38" s="187">
        <f t="shared" si="12"/>
        <v>0</v>
      </c>
      <c r="AF38" s="187">
        <f t="shared" si="13"/>
        <v>0</v>
      </c>
      <c r="AG38" s="187">
        <f t="shared" si="14"/>
        <v>0</v>
      </c>
      <c r="AH38" s="187">
        <f t="shared" si="15"/>
        <v>0</v>
      </c>
      <c r="AI38" s="187">
        <f t="shared" si="16"/>
        <v>0</v>
      </c>
      <c r="AJ38" s="187">
        <f t="shared" si="17"/>
        <v>0</v>
      </c>
      <c r="AK38" s="187">
        <f t="shared" si="18"/>
        <v>0</v>
      </c>
      <c r="AL38" s="187">
        <f t="shared" si="19"/>
        <v>0</v>
      </c>
    </row>
    <row r="39" spans="1:38" ht="22.5" customHeight="1" x14ac:dyDescent="0.35">
      <c r="A39" s="178"/>
      <c r="B39" s="89" t="str">
        <f>IF('Baseline Paddock Data'!B43="","",'Baseline Paddock Data'!B43)</f>
        <v/>
      </c>
      <c r="C39" s="90" t="str">
        <f>IF('Baseline Paddock Data'!C43="","",'Baseline Paddock Data'!C43)</f>
        <v/>
      </c>
      <c r="D39" s="195">
        <f t="shared" si="3"/>
        <v>0</v>
      </c>
      <c r="E39" s="196"/>
      <c r="F39" s="196"/>
      <c r="G39" s="196"/>
      <c r="H39" s="196"/>
      <c r="I39" s="196"/>
      <c r="J39" s="196"/>
      <c r="K39" s="196"/>
      <c r="L39" s="196"/>
      <c r="M39" s="196"/>
      <c r="N39" s="196"/>
      <c r="O39" s="196"/>
      <c r="P39" s="196"/>
      <c r="Q39" s="196"/>
      <c r="R39" s="196"/>
      <c r="S39" s="196"/>
      <c r="T39" s="197"/>
      <c r="W39" s="187">
        <f t="shared" si="4"/>
        <v>0</v>
      </c>
      <c r="X39" s="187">
        <f t="shared" si="5"/>
        <v>0</v>
      </c>
      <c r="Y39" s="187">
        <f t="shared" si="6"/>
        <v>0</v>
      </c>
      <c r="Z39" s="187">
        <f t="shared" si="7"/>
        <v>0</v>
      </c>
      <c r="AA39" s="187">
        <f t="shared" si="8"/>
        <v>0</v>
      </c>
      <c r="AB39" s="187">
        <f t="shared" si="9"/>
        <v>0</v>
      </c>
      <c r="AC39" s="187">
        <f t="shared" si="10"/>
        <v>0</v>
      </c>
      <c r="AD39" s="187">
        <f t="shared" si="11"/>
        <v>0</v>
      </c>
      <c r="AE39" s="187">
        <f t="shared" si="12"/>
        <v>0</v>
      </c>
      <c r="AF39" s="187">
        <f t="shared" si="13"/>
        <v>0</v>
      </c>
      <c r="AG39" s="187">
        <f t="shared" si="14"/>
        <v>0</v>
      </c>
      <c r="AH39" s="187">
        <f t="shared" si="15"/>
        <v>0</v>
      </c>
      <c r="AI39" s="187">
        <f t="shared" si="16"/>
        <v>0</v>
      </c>
      <c r="AJ39" s="187">
        <f t="shared" si="17"/>
        <v>0</v>
      </c>
      <c r="AK39" s="187">
        <f t="shared" si="18"/>
        <v>0</v>
      </c>
      <c r="AL39" s="187">
        <f t="shared" si="19"/>
        <v>0</v>
      </c>
    </row>
    <row r="40" spans="1:38" ht="22.5" customHeight="1" x14ac:dyDescent="0.35">
      <c r="A40" s="178"/>
      <c r="B40" s="89" t="str">
        <f>IF('Baseline Paddock Data'!B44="","",'Baseline Paddock Data'!B44)</f>
        <v/>
      </c>
      <c r="C40" s="90" t="str">
        <f>IF('Baseline Paddock Data'!C44="","",'Baseline Paddock Data'!C44)</f>
        <v/>
      </c>
      <c r="D40" s="195">
        <f t="shared" si="3"/>
        <v>0</v>
      </c>
      <c r="E40" s="196"/>
      <c r="F40" s="196"/>
      <c r="G40" s="196"/>
      <c r="H40" s="196"/>
      <c r="I40" s="196"/>
      <c r="J40" s="196"/>
      <c r="K40" s="196"/>
      <c r="L40" s="196"/>
      <c r="M40" s="196"/>
      <c r="N40" s="196"/>
      <c r="O40" s="196"/>
      <c r="P40" s="196"/>
      <c r="Q40" s="196"/>
      <c r="R40" s="196"/>
      <c r="S40" s="196"/>
      <c r="T40" s="197"/>
      <c r="W40" s="187">
        <f t="shared" si="4"/>
        <v>0</v>
      </c>
      <c r="X40" s="187">
        <f t="shared" si="5"/>
        <v>0</v>
      </c>
      <c r="Y40" s="187">
        <f t="shared" si="6"/>
        <v>0</v>
      </c>
      <c r="Z40" s="187">
        <f t="shared" si="7"/>
        <v>0</v>
      </c>
      <c r="AA40" s="187">
        <f t="shared" si="8"/>
        <v>0</v>
      </c>
      <c r="AB40" s="187">
        <f t="shared" si="9"/>
        <v>0</v>
      </c>
      <c r="AC40" s="187">
        <f t="shared" si="10"/>
        <v>0</v>
      </c>
      <c r="AD40" s="187">
        <f t="shared" si="11"/>
        <v>0</v>
      </c>
      <c r="AE40" s="187">
        <f t="shared" si="12"/>
        <v>0</v>
      </c>
      <c r="AF40" s="187">
        <f t="shared" si="13"/>
        <v>0</v>
      </c>
      <c r="AG40" s="187">
        <f t="shared" si="14"/>
        <v>0</v>
      </c>
      <c r="AH40" s="187">
        <f t="shared" si="15"/>
        <v>0</v>
      </c>
      <c r="AI40" s="187">
        <f t="shared" si="16"/>
        <v>0</v>
      </c>
      <c r="AJ40" s="187">
        <f t="shared" si="17"/>
        <v>0</v>
      </c>
      <c r="AK40" s="187">
        <f t="shared" si="18"/>
        <v>0</v>
      </c>
      <c r="AL40" s="187">
        <f t="shared" si="19"/>
        <v>0</v>
      </c>
    </row>
    <row r="41" spans="1:38" ht="22.5" customHeight="1" x14ac:dyDescent="0.35">
      <c r="A41" s="178"/>
      <c r="B41" s="89" t="str">
        <f>IF('Baseline Paddock Data'!B45="","",'Baseline Paddock Data'!B45)</f>
        <v/>
      </c>
      <c r="C41" s="90" t="str">
        <f>IF('Baseline Paddock Data'!C45="","",'Baseline Paddock Data'!C45)</f>
        <v/>
      </c>
      <c r="D41" s="195">
        <f t="shared" si="3"/>
        <v>0</v>
      </c>
      <c r="E41" s="196"/>
      <c r="F41" s="196"/>
      <c r="G41" s="196"/>
      <c r="H41" s="196"/>
      <c r="I41" s="196"/>
      <c r="J41" s="196"/>
      <c r="K41" s="196"/>
      <c r="L41" s="196"/>
      <c r="M41" s="196"/>
      <c r="N41" s="196"/>
      <c r="O41" s="196"/>
      <c r="P41" s="196"/>
      <c r="Q41" s="196"/>
      <c r="R41" s="196"/>
      <c r="S41" s="196"/>
      <c r="T41" s="197"/>
      <c r="W41" s="187">
        <f t="shared" si="4"/>
        <v>0</v>
      </c>
      <c r="X41" s="187">
        <f t="shared" si="5"/>
        <v>0</v>
      </c>
      <c r="Y41" s="187">
        <f t="shared" si="6"/>
        <v>0</v>
      </c>
      <c r="Z41" s="187">
        <f t="shared" si="7"/>
        <v>0</v>
      </c>
      <c r="AA41" s="187">
        <f t="shared" si="8"/>
        <v>0</v>
      </c>
      <c r="AB41" s="187">
        <f t="shared" si="9"/>
        <v>0</v>
      </c>
      <c r="AC41" s="187">
        <f t="shared" si="10"/>
        <v>0</v>
      </c>
      <c r="AD41" s="187">
        <f t="shared" si="11"/>
        <v>0</v>
      </c>
      <c r="AE41" s="187">
        <f t="shared" si="12"/>
        <v>0</v>
      </c>
      <c r="AF41" s="187">
        <f t="shared" si="13"/>
        <v>0</v>
      </c>
      <c r="AG41" s="187">
        <f t="shared" si="14"/>
        <v>0</v>
      </c>
      <c r="AH41" s="187">
        <f t="shared" si="15"/>
        <v>0</v>
      </c>
      <c r="AI41" s="187">
        <f t="shared" si="16"/>
        <v>0</v>
      </c>
      <c r="AJ41" s="187">
        <f t="shared" si="17"/>
        <v>0</v>
      </c>
      <c r="AK41" s="187">
        <f t="shared" si="18"/>
        <v>0</v>
      </c>
      <c r="AL41" s="187">
        <f t="shared" si="19"/>
        <v>0</v>
      </c>
    </row>
    <row r="42" spans="1:38" ht="22.5" customHeight="1" x14ac:dyDescent="0.35">
      <c r="A42" s="178"/>
      <c r="B42" s="89" t="str">
        <f>IF('Baseline Paddock Data'!B46="","",'Baseline Paddock Data'!B46)</f>
        <v/>
      </c>
      <c r="C42" s="90" t="str">
        <f>IF('Baseline Paddock Data'!C46="","",'Baseline Paddock Data'!C46)</f>
        <v/>
      </c>
      <c r="D42" s="195">
        <f t="shared" si="3"/>
        <v>0</v>
      </c>
      <c r="E42" s="196"/>
      <c r="F42" s="196"/>
      <c r="G42" s="196"/>
      <c r="H42" s="196"/>
      <c r="I42" s="196"/>
      <c r="J42" s="196"/>
      <c r="K42" s="196"/>
      <c r="L42" s="196"/>
      <c r="M42" s="196"/>
      <c r="N42" s="196"/>
      <c r="O42" s="196"/>
      <c r="P42" s="196"/>
      <c r="Q42" s="196"/>
      <c r="R42" s="196"/>
      <c r="S42" s="196"/>
      <c r="T42" s="197"/>
      <c r="W42" s="187">
        <f t="shared" si="4"/>
        <v>0</v>
      </c>
      <c r="X42" s="187">
        <f t="shared" si="5"/>
        <v>0</v>
      </c>
      <c r="Y42" s="187">
        <f t="shared" si="6"/>
        <v>0</v>
      </c>
      <c r="Z42" s="187">
        <f t="shared" si="7"/>
        <v>0</v>
      </c>
      <c r="AA42" s="187">
        <f t="shared" si="8"/>
        <v>0</v>
      </c>
      <c r="AB42" s="187">
        <f t="shared" si="9"/>
        <v>0</v>
      </c>
      <c r="AC42" s="187">
        <f t="shared" si="10"/>
        <v>0</v>
      </c>
      <c r="AD42" s="187">
        <f t="shared" si="11"/>
        <v>0</v>
      </c>
      <c r="AE42" s="187">
        <f t="shared" si="12"/>
        <v>0</v>
      </c>
      <c r="AF42" s="187">
        <f t="shared" si="13"/>
        <v>0</v>
      </c>
      <c r="AG42" s="187">
        <f t="shared" si="14"/>
        <v>0</v>
      </c>
      <c r="AH42" s="187">
        <f t="shared" si="15"/>
        <v>0</v>
      </c>
      <c r="AI42" s="187">
        <f t="shared" si="16"/>
        <v>0</v>
      </c>
      <c r="AJ42" s="187">
        <f t="shared" si="17"/>
        <v>0</v>
      </c>
      <c r="AK42" s="187">
        <f t="shared" si="18"/>
        <v>0</v>
      </c>
      <c r="AL42" s="187">
        <f t="shared" si="19"/>
        <v>0</v>
      </c>
    </row>
    <row r="43" spans="1:38" ht="22.5" customHeight="1" x14ac:dyDescent="0.35">
      <c r="A43" s="178"/>
      <c r="B43" s="89" t="str">
        <f>IF('Baseline Paddock Data'!B47="","",'Baseline Paddock Data'!B47)</f>
        <v/>
      </c>
      <c r="C43" s="90" t="str">
        <f>IF('Baseline Paddock Data'!C47="","",'Baseline Paddock Data'!C47)</f>
        <v/>
      </c>
      <c r="D43" s="195">
        <f t="shared" si="3"/>
        <v>0</v>
      </c>
      <c r="E43" s="196"/>
      <c r="F43" s="196"/>
      <c r="G43" s="196"/>
      <c r="H43" s="196"/>
      <c r="I43" s="196"/>
      <c r="J43" s="196"/>
      <c r="K43" s="196"/>
      <c r="L43" s="196"/>
      <c r="M43" s="196"/>
      <c r="N43" s="196"/>
      <c r="O43" s="196"/>
      <c r="P43" s="196"/>
      <c r="Q43" s="196"/>
      <c r="R43" s="196"/>
      <c r="S43" s="196"/>
      <c r="T43" s="197"/>
      <c r="W43" s="187">
        <f t="shared" si="4"/>
        <v>0</v>
      </c>
      <c r="X43" s="187">
        <f t="shared" si="5"/>
        <v>0</v>
      </c>
      <c r="Y43" s="187">
        <f t="shared" si="6"/>
        <v>0</v>
      </c>
      <c r="Z43" s="187">
        <f t="shared" si="7"/>
        <v>0</v>
      </c>
      <c r="AA43" s="187">
        <f t="shared" si="8"/>
        <v>0</v>
      </c>
      <c r="AB43" s="187">
        <f t="shared" si="9"/>
        <v>0</v>
      </c>
      <c r="AC43" s="187">
        <f t="shared" si="10"/>
        <v>0</v>
      </c>
      <c r="AD43" s="187">
        <f t="shared" si="11"/>
        <v>0</v>
      </c>
      <c r="AE43" s="187">
        <f t="shared" si="12"/>
        <v>0</v>
      </c>
      <c r="AF43" s="187">
        <f t="shared" si="13"/>
        <v>0</v>
      </c>
      <c r="AG43" s="187">
        <f t="shared" si="14"/>
        <v>0</v>
      </c>
      <c r="AH43" s="187">
        <f t="shared" si="15"/>
        <v>0</v>
      </c>
      <c r="AI43" s="187">
        <f t="shared" si="16"/>
        <v>0</v>
      </c>
      <c r="AJ43" s="187">
        <f t="shared" si="17"/>
        <v>0</v>
      </c>
      <c r="AK43" s="187">
        <f t="shared" si="18"/>
        <v>0</v>
      </c>
      <c r="AL43" s="187">
        <f t="shared" si="19"/>
        <v>0</v>
      </c>
    </row>
    <row r="44" spans="1:38" ht="22.5" customHeight="1" x14ac:dyDescent="0.35">
      <c r="A44" s="178"/>
      <c r="B44" s="89" t="str">
        <f>IF('Baseline Paddock Data'!B48="","",'Baseline Paddock Data'!B48)</f>
        <v/>
      </c>
      <c r="C44" s="90" t="str">
        <f>IF('Baseline Paddock Data'!C48="","",'Baseline Paddock Data'!C48)</f>
        <v/>
      </c>
      <c r="D44" s="195">
        <f t="shared" si="3"/>
        <v>0</v>
      </c>
      <c r="E44" s="196"/>
      <c r="F44" s="196"/>
      <c r="G44" s="196"/>
      <c r="H44" s="196"/>
      <c r="I44" s="196"/>
      <c r="J44" s="196"/>
      <c r="K44" s="196"/>
      <c r="L44" s="196"/>
      <c r="M44" s="196"/>
      <c r="N44" s="196"/>
      <c r="O44" s="196"/>
      <c r="P44" s="196"/>
      <c r="Q44" s="196"/>
      <c r="R44" s="196"/>
      <c r="S44" s="196"/>
      <c r="T44" s="197"/>
      <c r="W44" s="187">
        <f t="shared" si="4"/>
        <v>0</v>
      </c>
      <c r="X44" s="187">
        <f t="shared" si="5"/>
        <v>0</v>
      </c>
      <c r="Y44" s="187">
        <f t="shared" si="6"/>
        <v>0</v>
      </c>
      <c r="Z44" s="187">
        <f t="shared" si="7"/>
        <v>0</v>
      </c>
      <c r="AA44" s="187">
        <f t="shared" si="8"/>
        <v>0</v>
      </c>
      <c r="AB44" s="187">
        <f t="shared" si="9"/>
        <v>0</v>
      </c>
      <c r="AC44" s="187">
        <f t="shared" si="10"/>
        <v>0</v>
      </c>
      <c r="AD44" s="187">
        <f t="shared" si="11"/>
        <v>0</v>
      </c>
      <c r="AE44" s="187">
        <f t="shared" si="12"/>
        <v>0</v>
      </c>
      <c r="AF44" s="187">
        <f t="shared" si="13"/>
        <v>0</v>
      </c>
      <c r="AG44" s="187">
        <f t="shared" si="14"/>
        <v>0</v>
      </c>
      <c r="AH44" s="187">
        <f t="shared" si="15"/>
        <v>0</v>
      </c>
      <c r="AI44" s="187">
        <f t="shared" si="16"/>
        <v>0</v>
      </c>
      <c r="AJ44" s="187">
        <f t="shared" si="17"/>
        <v>0</v>
      </c>
      <c r="AK44" s="187">
        <f t="shared" si="18"/>
        <v>0</v>
      </c>
      <c r="AL44" s="187">
        <f t="shared" si="19"/>
        <v>0</v>
      </c>
    </row>
    <row r="45" spans="1:38" ht="22.5" customHeight="1" x14ac:dyDescent="0.35">
      <c r="A45" s="178"/>
      <c r="B45" s="89" t="str">
        <f>IF('Baseline Paddock Data'!B49="","",'Baseline Paddock Data'!B49)</f>
        <v/>
      </c>
      <c r="C45" s="90" t="str">
        <f>IF('Baseline Paddock Data'!C49="","",'Baseline Paddock Data'!C49)</f>
        <v/>
      </c>
      <c r="D45" s="195">
        <f t="shared" si="3"/>
        <v>0</v>
      </c>
      <c r="E45" s="196"/>
      <c r="F45" s="196"/>
      <c r="G45" s="196"/>
      <c r="H45" s="196"/>
      <c r="I45" s="196"/>
      <c r="J45" s="196"/>
      <c r="K45" s="196"/>
      <c r="L45" s="196"/>
      <c r="M45" s="196"/>
      <c r="N45" s="196"/>
      <c r="O45" s="196"/>
      <c r="P45" s="196"/>
      <c r="Q45" s="196"/>
      <c r="R45" s="196"/>
      <c r="S45" s="196"/>
      <c r="T45" s="197"/>
      <c r="W45" s="187">
        <f t="shared" si="4"/>
        <v>0</v>
      </c>
      <c r="X45" s="187">
        <f t="shared" si="5"/>
        <v>0</v>
      </c>
      <c r="Y45" s="187">
        <f t="shared" si="6"/>
        <v>0</v>
      </c>
      <c r="Z45" s="187">
        <f t="shared" si="7"/>
        <v>0</v>
      </c>
      <c r="AA45" s="187">
        <f t="shared" si="8"/>
        <v>0</v>
      </c>
      <c r="AB45" s="187">
        <f t="shared" si="9"/>
        <v>0</v>
      </c>
      <c r="AC45" s="187">
        <f t="shared" si="10"/>
        <v>0</v>
      </c>
      <c r="AD45" s="187">
        <f t="shared" si="11"/>
        <v>0</v>
      </c>
      <c r="AE45" s="187">
        <f t="shared" si="12"/>
        <v>0</v>
      </c>
      <c r="AF45" s="187">
        <f t="shared" si="13"/>
        <v>0</v>
      </c>
      <c r="AG45" s="187">
        <f t="shared" si="14"/>
        <v>0</v>
      </c>
      <c r="AH45" s="187">
        <f t="shared" si="15"/>
        <v>0</v>
      </c>
      <c r="AI45" s="187">
        <f t="shared" si="16"/>
        <v>0</v>
      </c>
      <c r="AJ45" s="187">
        <f t="shared" si="17"/>
        <v>0</v>
      </c>
      <c r="AK45" s="187">
        <f t="shared" si="18"/>
        <v>0</v>
      </c>
      <c r="AL45" s="187">
        <f t="shared" si="19"/>
        <v>0</v>
      </c>
    </row>
    <row r="46" spans="1:38" ht="22.5" customHeight="1" x14ac:dyDescent="0.35">
      <c r="A46" s="178"/>
      <c r="B46" s="89" t="str">
        <f>IF('Baseline Paddock Data'!B50="","",'Baseline Paddock Data'!B50)</f>
        <v/>
      </c>
      <c r="C46" s="90" t="str">
        <f>IF('Baseline Paddock Data'!C50="","",'Baseline Paddock Data'!C50)</f>
        <v/>
      </c>
      <c r="D46" s="195">
        <f t="shared" si="3"/>
        <v>0</v>
      </c>
      <c r="E46" s="196"/>
      <c r="F46" s="196"/>
      <c r="G46" s="196"/>
      <c r="H46" s="196"/>
      <c r="I46" s="196"/>
      <c r="J46" s="196"/>
      <c r="K46" s="196"/>
      <c r="L46" s="196"/>
      <c r="M46" s="196"/>
      <c r="N46" s="196"/>
      <c r="O46" s="196"/>
      <c r="P46" s="196"/>
      <c r="Q46" s="196"/>
      <c r="R46" s="196"/>
      <c r="S46" s="196"/>
      <c r="T46" s="197"/>
      <c r="W46" s="187">
        <f t="shared" si="4"/>
        <v>0</v>
      </c>
      <c r="X46" s="187">
        <f t="shared" si="5"/>
        <v>0</v>
      </c>
      <c r="Y46" s="187">
        <f t="shared" si="6"/>
        <v>0</v>
      </c>
      <c r="Z46" s="187">
        <f t="shared" si="7"/>
        <v>0</v>
      </c>
      <c r="AA46" s="187">
        <f t="shared" si="8"/>
        <v>0</v>
      </c>
      <c r="AB46" s="187">
        <f t="shared" si="9"/>
        <v>0</v>
      </c>
      <c r="AC46" s="187">
        <f t="shared" si="10"/>
        <v>0</v>
      </c>
      <c r="AD46" s="187">
        <f t="shared" si="11"/>
        <v>0</v>
      </c>
      <c r="AE46" s="187">
        <f t="shared" si="12"/>
        <v>0</v>
      </c>
      <c r="AF46" s="187">
        <f t="shared" si="13"/>
        <v>0</v>
      </c>
      <c r="AG46" s="187">
        <f t="shared" si="14"/>
        <v>0</v>
      </c>
      <c r="AH46" s="187">
        <f t="shared" si="15"/>
        <v>0</v>
      </c>
      <c r="AI46" s="187">
        <f t="shared" si="16"/>
        <v>0</v>
      </c>
      <c r="AJ46" s="187">
        <f t="shared" si="17"/>
        <v>0</v>
      </c>
      <c r="AK46" s="187">
        <f t="shared" si="18"/>
        <v>0</v>
      </c>
      <c r="AL46" s="187">
        <f t="shared" si="19"/>
        <v>0</v>
      </c>
    </row>
    <row r="47" spans="1:38" ht="22.5" customHeight="1" x14ac:dyDescent="0.35">
      <c r="A47" s="178"/>
      <c r="B47" s="89" t="str">
        <f>IF('Baseline Paddock Data'!B51="","",'Baseline Paddock Data'!B51)</f>
        <v/>
      </c>
      <c r="C47" s="90" t="str">
        <f>IF('Baseline Paddock Data'!C51="","",'Baseline Paddock Data'!C51)</f>
        <v/>
      </c>
      <c r="D47" s="195">
        <f t="shared" si="3"/>
        <v>0</v>
      </c>
      <c r="E47" s="196"/>
      <c r="F47" s="196"/>
      <c r="G47" s="196"/>
      <c r="H47" s="196"/>
      <c r="I47" s="196"/>
      <c r="J47" s="196"/>
      <c r="K47" s="196"/>
      <c r="L47" s="196"/>
      <c r="M47" s="196"/>
      <c r="N47" s="196"/>
      <c r="O47" s="196"/>
      <c r="P47" s="196"/>
      <c r="Q47" s="196"/>
      <c r="R47" s="196"/>
      <c r="S47" s="196"/>
      <c r="T47" s="197"/>
      <c r="W47" s="187">
        <f t="shared" si="4"/>
        <v>0</v>
      </c>
      <c r="X47" s="187">
        <f t="shared" si="5"/>
        <v>0</v>
      </c>
      <c r="Y47" s="187">
        <f t="shared" si="6"/>
        <v>0</v>
      </c>
      <c r="Z47" s="187">
        <f t="shared" si="7"/>
        <v>0</v>
      </c>
      <c r="AA47" s="187">
        <f t="shared" si="8"/>
        <v>0</v>
      </c>
      <c r="AB47" s="187">
        <f t="shared" si="9"/>
        <v>0</v>
      </c>
      <c r="AC47" s="187">
        <f t="shared" si="10"/>
        <v>0</v>
      </c>
      <c r="AD47" s="187">
        <f t="shared" si="11"/>
        <v>0</v>
      </c>
      <c r="AE47" s="187">
        <f t="shared" si="12"/>
        <v>0</v>
      </c>
      <c r="AF47" s="187">
        <f t="shared" si="13"/>
        <v>0</v>
      </c>
      <c r="AG47" s="187">
        <f t="shared" si="14"/>
        <v>0</v>
      </c>
      <c r="AH47" s="187">
        <f t="shared" si="15"/>
        <v>0</v>
      </c>
      <c r="AI47" s="187">
        <f t="shared" si="16"/>
        <v>0</v>
      </c>
      <c r="AJ47" s="187">
        <f t="shared" si="17"/>
        <v>0</v>
      </c>
      <c r="AK47" s="187">
        <f t="shared" si="18"/>
        <v>0</v>
      </c>
      <c r="AL47" s="187">
        <f t="shared" si="19"/>
        <v>0</v>
      </c>
    </row>
    <row r="48" spans="1:38" ht="22.5" customHeight="1" x14ac:dyDescent="0.35">
      <c r="A48" s="178"/>
      <c r="B48" s="89" t="str">
        <f>IF('Baseline Paddock Data'!B52="","",'Baseline Paddock Data'!B52)</f>
        <v/>
      </c>
      <c r="C48" s="90" t="str">
        <f>IF('Baseline Paddock Data'!C52="","",'Baseline Paddock Data'!C52)</f>
        <v/>
      </c>
      <c r="D48" s="195">
        <f t="shared" si="3"/>
        <v>0</v>
      </c>
      <c r="E48" s="196"/>
      <c r="F48" s="196"/>
      <c r="G48" s="196"/>
      <c r="H48" s="196"/>
      <c r="I48" s="196"/>
      <c r="J48" s="196"/>
      <c r="K48" s="196"/>
      <c r="L48" s="196"/>
      <c r="M48" s="196"/>
      <c r="N48" s="196"/>
      <c r="O48" s="196"/>
      <c r="P48" s="196"/>
      <c r="Q48" s="196"/>
      <c r="R48" s="196"/>
      <c r="S48" s="196"/>
      <c r="T48" s="197"/>
      <c r="W48" s="187">
        <f t="shared" si="4"/>
        <v>0</v>
      </c>
      <c r="X48" s="187">
        <f t="shared" si="5"/>
        <v>0</v>
      </c>
      <c r="Y48" s="187">
        <f t="shared" si="6"/>
        <v>0</v>
      </c>
      <c r="Z48" s="187">
        <f t="shared" si="7"/>
        <v>0</v>
      </c>
      <c r="AA48" s="187">
        <f t="shared" si="8"/>
        <v>0</v>
      </c>
      <c r="AB48" s="187">
        <f t="shared" si="9"/>
        <v>0</v>
      </c>
      <c r="AC48" s="187">
        <f t="shared" si="10"/>
        <v>0</v>
      </c>
      <c r="AD48" s="187">
        <f t="shared" si="11"/>
        <v>0</v>
      </c>
      <c r="AE48" s="187">
        <f t="shared" si="12"/>
        <v>0</v>
      </c>
      <c r="AF48" s="187">
        <f t="shared" si="13"/>
        <v>0</v>
      </c>
      <c r="AG48" s="187">
        <f t="shared" si="14"/>
        <v>0</v>
      </c>
      <c r="AH48" s="187">
        <f t="shared" si="15"/>
        <v>0</v>
      </c>
      <c r="AI48" s="187">
        <f t="shared" si="16"/>
        <v>0</v>
      </c>
      <c r="AJ48" s="187">
        <f t="shared" si="17"/>
        <v>0</v>
      </c>
      <c r="AK48" s="187">
        <f t="shared" si="18"/>
        <v>0</v>
      </c>
      <c r="AL48" s="187">
        <f t="shared" si="19"/>
        <v>0</v>
      </c>
    </row>
    <row r="49" spans="1:38" ht="22.5" customHeight="1" x14ac:dyDescent="0.35">
      <c r="A49" s="178"/>
      <c r="B49" s="89" t="str">
        <f>IF('Baseline Paddock Data'!B53="","",'Baseline Paddock Data'!B53)</f>
        <v/>
      </c>
      <c r="C49" s="90" t="str">
        <f>IF('Baseline Paddock Data'!C53="","",'Baseline Paddock Data'!C53)</f>
        <v/>
      </c>
      <c r="D49" s="195">
        <f t="shared" si="3"/>
        <v>0</v>
      </c>
      <c r="E49" s="196"/>
      <c r="F49" s="196"/>
      <c r="G49" s="196"/>
      <c r="H49" s="196"/>
      <c r="I49" s="196"/>
      <c r="J49" s="196"/>
      <c r="K49" s="196"/>
      <c r="L49" s="196"/>
      <c r="M49" s="196"/>
      <c r="N49" s="196"/>
      <c r="O49" s="196"/>
      <c r="P49" s="196"/>
      <c r="Q49" s="196"/>
      <c r="R49" s="196"/>
      <c r="S49" s="196"/>
      <c r="T49" s="197"/>
      <c r="W49" s="187">
        <f t="shared" si="4"/>
        <v>0</v>
      </c>
      <c r="X49" s="187">
        <f t="shared" si="5"/>
        <v>0</v>
      </c>
      <c r="Y49" s="187">
        <f t="shared" si="6"/>
        <v>0</v>
      </c>
      <c r="Z49" s="187">
        <f t="shared" si="7"/>
        <v>0</v>
      </c>
      <c r="AA49" s="187">
        <f t="shared" si="8"/>
        <v>0</v>
      </c>
      <c r="AB49" s="187">
        <f t="shared" si="9"/>
        <v>0</v>
      </c>
      <c r="AC49" s="187">
        <f t="shared" si="10"/>
        <v>0</v>
      </c>
      <c r="AD49" s="187">
        <f t="shared" si="11"/>
        <v>0</v>
      </c>
      <c r="AE49" s="187">
        <f t="shared" si="12"/>
        <v>0</v>
      </c>
      <c r="AF49" s="187">
        <f t="shared" si="13"/>
        <v>0</v>
      </c>
      <c r="AG49" s="187">
        <f t="shared" si="14"/>
        <v>0</v>
      </c>
      <c r="AH49" s="187">
        <f t="shared" si="15"/>
        <v>0</v>
      </c>
      <c r="AI49" s="187">
        <f t="shared" si="16"/>
        <v>0</v>
      </c>
      <c r="AJ49" s="187">
        <f t="shared" si="17"/>
        <v>0</v>
      </c>
      <c r="AK49" s="187">
        <f t="shared" si="18"/>
        <v>0</v>
      </c>
      <c r="AL49" s="187">
        <f t="shared" si="19"/>
        <v>0</v>
      </c>
    </row>
    <row r="50" spans="1:38" ht="22.5" customHeight="1" x14ac:dyDescent="0.35">
      <c r="A50" s="178"/>
      <c r="B50" s="89" t="str">
        <f>IF('Baseline Paddock Data'!B54="","",'Baseline Paddock Data'!B54)</f>
        <v/>
      </c>
      <c r="C50" s="90" t="str">
        <f>IF('Baseline Paddock Data'!C54="","",'Baseline Paddock Data'!C54)</f>
        <v/>
      </c>
      <c r="D50" s="195">
        <f t="shared" si="3"/>
        <v>0</v>
      </c>
      <c r="E50" s="196"/>
      <c r="F50" s="196"/>
      <c r="G50" s="196"/>
      <c r="H50" s="196"/>
      <c r="I50" s="196"/>
      <c r="J50" s="196"/>
      <c r="K50" s="196"/>
      <c r="L50" s="196"/>
      <c r="M50" s="196"/>
      <c r="N50" s="196"/>
      <c r="O50" s="196"/>
      <c r="P50" s="196"/>
      <c r="Q50" s="196"/>
      <c r="R50" s="196"/>
      <c r="S50" s="196"/>
      <c r="T50" s="197"/>
      <c r="W50" s="187">
        <f t="shared" si="4"/>
        <v>0</v>
      </c>
      <c r="X50" s="187">
        <f t="shared" si="5"/>
        <v>0</v>
      </c>
      <c r="Y50" s="187">
        <f t="shared" si="6"/>
        <v>0</v>
      </c>
      <c r="Z50" s="187">
        <f t="shared" si="7"/>
        <v>0</v>
      </c>
      <c r="AA50" s="187">
        <f t="shared" si="8"/>
        <v>0</v>
      </c>
      <c r="AB50" s="187">
        <f t="shared" si="9"/>
        <v>0</v>
      </c>
      <c r="AC50" s="187">
        <f t="shared" si="10"/>
        <v>0</v>
      </c>
      <c r="AD50" s="187">
        <f t="shared" si="11"/>
        <v>0</v>
      </c>
      <c r="AE50" s="187">
        <f t="shared" si="12"/>
        <v>0</v>
      </c>
      <c r="AF50" s="187">
        <f t="shared" si="13"/>
        <v>0</v>
      </c>
      <c r="AG50" s="187">
        <f t="shared" si="14"/>
        <v>0</v>
      </c>
      <c r="AH50" s="187">
        <f t="shared" si="15"/>
        <v>0</v>
      </c>
      <c r="AI50" s="187">
        <f t="shared" si="16"/>
        <v>0</v>
      </c>
      <c r="AJ50" s="187">
        <f t="shared" si="17"/>
        <v>0</v>
      </c>
      <c r="AK50" s="187">
        <f t="shared" si="18"/>
        <v>0</v>
      </c>
      <c r="AL50" s="187">
        <f t="shared" si="19"/>
        <v>0</v>
      </c>
    </row>
    <row r="51" spans="1:38" ht="22.5" customHeight="1" x14ac:dyDescent="0.35">
      <c r="A51" s="178"/>
      <c r="B51" s="89" t="str">
        <f>IF('Baseline Paddock Data'!B55="","",'Baseline Paddock Data'!B55)</f>
        <v/>
      </c>
      <c r="C51" s="90" t="str">
        <f>IF('Baseline Paddock Data'!C55="","",'Baseline Paddock Data'!C55)</f>
        <v/>
      </c>
      <c r="D51" s="195">
        <f t="shared" si="3"/>
        <v>0</v>
      </c>
      <c r="E51" s="196"/>
      <c r="F51" s="196"/>
      <c r="G51" s="196"/>
      <c r="H51" s="196"/>
      <c r="I51" s="196"/>
      <c r="J51" s="196"/>
      <c r="K51" s="196"/>
      <c r="L51" s="196"/>
      <c r="M51" s="196"/>
      <c r="N51" s="196"/>
      <c r="O51" s="196"/>
      <c r="P51" s="196"/>
      <c r="Q51" s="196"/>
      <c r="R51" s="196"/>
      <c r="S51" s="196"/>
      <c r="T51" s="197"/>
      <c r="W51" s="187">
        <f t="shared" si="4"/>
        <v>0</v>
      </c>
      <c r="X51" s="187">
        <f t="shared" si="5"/>
        <v>0</v>
      </c>
      <c r="Y51" s="187">
        <f t="shared" si="6"/>
        <v>0</v>
      </c>
      <c r="Z51" s="187">
        <f t="shared" si="7"/>
        <v>0</v>
      </c>
      <c r="AA51" s="187">
        <f t="shared" si="8"/>
        <v>0</v>
      </c>
      <c r="AB51" s="187">
        <f t="shared" si="9"/>
        <v>0</v>
      </c>
      <c r="AC51" s="187">
        <f t="shared" si="10"/>
        <v>0</v>
      </c>
      <c r="AD51" s="187">
        <f t="shared" si="11"/>
        <v>0</v>
      </c>
      <c r="AE51" s="187">
        <f t="shared" si="12"/>
        <v>0</v>
      </c>
      <c r="AF51" s="187">
        <f t="shared" si="13"/>
        <v>0</v>
      </c>
      <c r="AG51" s="187">
        <f t="shared" si="14"/>
        <v>0</v>
      </c>
      <c r="AH51" s="187">
        <f t="shared" si="15"/>
        <v>0</v>
      </c>
      <c r="AI51" s="187">
        <f t="shared" si="16"/>
        <v>0</v>
      </c>
      <c r="AJ51" s="187">
        <f t="shared" si="17"/>
        <v>0</v>
      </c>
      <c r="AK51" s="187">
        <f t="shared" si="18"/>
        <v>0</v>
      </c>
      <c r="AL51" s="187">
        <f t="shared" si="19"/>
        <v>0</v>
      </c>
    </row>
    <row r="52" spans="1:38" ht="22.5" customHeight="1" x14ac:dyDescent="0.35">
      <c r="A52" s="178"/>
      <c r="B52" s="89" t="str">
        <f>IF('Baseline Paddock Data'!B56="","",'Baseline Paddock Data'!B56)</f>
        <v/>
      </c>
      <c r="C52" s="90" t="str">
        <f>IF('Baseline Paddock Data'!C56="","",'Baseline Paddock Data'!C56)</f>
        <v/>
      </c>
      <c r="D52" s="195">
        <f t="shared" si="3"/>
        <v>0</v>
      </c>
      <c r="E52" s="196"/>
      <c r="F52" s="196"/>
      <c r="G52" s="196"/>
      <c r="H52" s="196"/>
      <c r="I52" s="196"/>
      <c r="J52" s="196"/>
      <c r="K52" s="196"/>
      <c r="L52" s="196"/>
      <c r="M52" s="196"/>
      <c r="N52" s="196"/>
      <c r="O52" s="196"/>
      <c r="P52" s="196"/>
      <c r="Q52" s="196"/>
      <c r="R52" s="196"/>
      <c r="S52" s="196"/>
      <c r="T52" s="197"/>
      <c r="W52" s="187">
        <f t="shared" si="4"/>
        <v>0</v>
      </c>
      <c r="X52" s="187">
        <f t="shared" si="5"/>
        <v>0</v>
      </c>
      <c r="Y52" s="187">
        <f t="shared" si="6"/>
        <v>0</v>
      </c>
      <c r="Z52" s="187">
        <f t="shared" si="7"/>
        <v>0</v>
      </c>
      <c r="AA52" s="187">
        <f t="shared" si="8"/>
        <v>0</v>
      </c>
      <c r="AB52" s="187">
        <f t="shared" si="9"/>
        <v>0</v>
      </c>
      <c r="AC52" s="187">
        <f t="shared" si="10"/>
        <v>0</v>
      </c>
      <c r="AD52" s="187">
        <f t="shared" si="11"/>
        <v>0</v>
      </c>
      <c r="AE52" s="187">
        <f t="shared" si="12"/>
        <v>0</v>
      </c>
      <c r="AF52" s="187">
        <f t="shared" si="13"/>
        <v>0</v>
      </c>
      <c r="AG52" s="187">
        <f t="shared" si="14"/>
        <v>0</v>
      </c>
      <c r="AH52" s="187">
        <f t="shared" si="15"/>
        <v>0</v>
      </c>
      <c r="AI52" s="187">
        <f t="shared" si="16"/>
        <v>0</v>
      </c>
      <c r="AJ52" s="187">
        <f t="shared" si="17"/>
        <v>0</v>
      </c>
      <c r="AK52" s="187">
        <f t="shared" si="18"/>
        <v>0</v>
      </c>
      <c r="AL52" s="187">
        <f t="shared" si="19"/>
        <v>0</v>
      </c>
    </row>
    <row r="53" spans="1:38" ht="22.5" customHeight="1" x14ac:dyDescent="0.35">
      <c r="A53" s="178"/>
      <c r="B53" s="89" t="str">
        <f>IF('Baseline Paddock Data'!B57="","",'Baseline Paddock Data'!B57)</f>
        <v/>
      </c>
      <c r="C53" s="90" t="str">
        <f>IF('Baseline Paddock Data'!C57="","",'Baseline Paddock Data'!C57)</f>
        <v/>
      </c>
      <c r="D53" s="195">
        <f t="shared" si="3"/>
        <v>0</v>
      </c>
      <c r="E53" s="196"/>
      <c r="F53" s="196"/>
      <c r="G53" s="196"/>
      <c r="H53" s="196"/>
      <c r="I53" s="196"/>
      <c r="J53" s="196"/>
      <c r="K53" s="196"/>
      <c r="L53" s="196"/>
      <c r="M53" s="196"/>
      <c r="N53" s="196"/>
      <c r="O53" s="196"/>
      <c r="P53" s="196"/>
      <c r="Q53" s="196"/>
      <c r="R53" s="196"/>
      <c r="S53" s="196"/>
      <c r="T53" s="197"/>
      <c r="W53" s="187">
        <f t="shared" si="4"/>
        <v>0</v>
      </c>
      <c r="X53" s="187">
        <f t="shared" si="5"/>
        <v>0</v>
      </c>
      <c r="Y53" s="187">
        <f t="shared" si="6"/>
        <v>0</v>
      </c>
      <c r="Z53" s="187">
        <f t="shared" si="7"/>
        <v>0</v>
      </c>
      <c r="AA53" s="187">
        <f t="shared" si="8"/>
        <v>0</v>
      </c>
      <c r="AB53" s="187">
        <f t="shared" si="9"/>
        <v>0</v>
      </c>
      <c r="AC53" s="187">
        <f t="shared" si="10"/>
        <v>0</v>
      </c>
      <c r="AD53" s="187">
        <f t="shared" si="11"/>
        <v>0</v>
      </c>
      <c r="AE53" s="187">
        <f t="shared" si="12"/>
        <v>0</v>
      </c>
      <c r="AF53" s="187">
        <f t="shared" si="13"/>
        <v>0</v>
      </c>
      <c r="AG53" s="187">
        <f t="shared" si="14"/>
        <v>0</v>
      </c>
      <c r="AH53" s="187">
        <f t="shared" si="15"/>
        <v>0</v>
      </c>
      <c r="AI53" s="187">
        <f t="shared" si="16"/>
        <v>0</v>
      </c>
      <c r="AJ53" s="187">
        <f t="shared" si="17"/>
        <v>0</v>
      </c>
      <c r="AK53" s="187">
        <f t="shared" si="18"/>
        <v>0</v>
      </c>
      <c r="AL53" s="187">
        <f t="shared" si="19"/>
        <v>0</v>
      </c>
    </row>
    <row r="54" spans="1:38" ht="22.5" customHeight="1" x14ac:dyDescent="0.35">
      <c r="A54" s="178"/>
      <c r="B54" s="89" t="str">
        <f>IF('Baseline Paddock Data'!B58="","",'Baseline Paddock Data'!B58)</f>
        <v/>
      </c>
      <c r="C54" s="90" t="str">
        <f>IF('Baseline Paddock Data'!C58="","",'Baseline Paddock Data'!C58)</f>
        <v/>
      </c>
      <c r="D54" s="195">
        <f t="shared" si="3"/>
        <v>0</v>
      </c>
      <c r="E54" s="196"/>
      <c r="F54" s="196"/>
      <c r="G54" s="196"/>
      <c r="H54" s="196"/>
      <c r="I54" s="196"/>
      <c r="J54" s="196"/>
      <c r="K54" s="196"/>
      <c r="L54" s="196"/>
      <c r="M54" s="196"/>
      <c r="N54" s="196"/>
      <c r="O54" s="196"/>
      <c r="P54" s="196"/>
      <c r="Q54" s="196"/>
      <c r="R54" s="196"/>
      <c r="S54" s="196"/>
      <c r="T54" s="197"/>
      <c r="W54" s="187">
        <f t="shared" si="4"/>
        <v>0</v>
      </c>
      <c r="X54" s="187">
        <f t="shared" si="5"/>
        <v>0</v>
      </c>
      <c r="Y54" s="187">
        <f t="shared" si="6"/>
        <v>0</v>
      </c>
      <c r="Z54" s="187">
        <f t="shared" si="7"/>
        <v>0</v>
      </c>
      <c r="AA54" s="187">
        <f t="shared" si="8"/>
        <v>0</v>
      </c>
      <c r="AB54" s="187">
        <f t="shared" si="9"/>
        <v>0</v>
      </c>
      <c r="AC54" s="187">
        <f t="shared" si="10"/>
        <v>0</v>
      </c>
      <c r="AD54" s="187">
        <f t="shared" si="11"/>
        <v>0</v>
      </c>
      <c r="AE54" s="187">
        <f t="shared" si="12"/>
        <v>0</v>
      </c>
      <c r="AF54" s="187">
        <f t="shared" si="13"/>
        <v>0</v>
      </c>
      <c r="AG54" s="187">
        <f t="shared" si="14"/>
        <v>0</v>
      </c>
      <c r="AH54" s="187">
        <f t="shared" si="15"/>
        <v>0</v>
      </c>
      <c r="AI54" s="187">
        <f t="shared" si="16"/>
        <v>0</v>
      </c>
      <c r="AJ54" s="187">
        <f t="shared" si="17"/>
        <v>0</v>
      </c>
      <c r="AK54" s="187">
        <f t="shared" si="18"/>
        <v>0</v>
      </c>
      <c r="AL54" s="187">
        <f t="shared" si="19"/>
        <v>0</v>
      </c>
    </row>
    <row r="55" spans="1:38" ht="22.5" customHeight="1" x14ac:dyDescent="0.35">
      <c r="A55" s="178"/>
      <c r="B55" s="89" t="str">
        <f>IF('Baseline Paddock Data'!B59="","",'Baseline Paddock Data'!B59)</f>
        <v/>
      </c>
      <c r="C55" s="90" t="str">
        <f>IF('Baseline Paddock Data'!C59="","",'Baseline Paddock Data'!C59)</f>
        <v/>
      </c>
      <c r="D55" s="195">
        <f t="shared" si="3"/>
        <v>0</v>
      </c>
      <c r="E55" s="196"/>
      <c r="F55" s="196"/>
      <c r="G55" s="196"/>
      <c r="H55" s="196"/>
      <c r="I55" s="196"/>
      <c r="J55" s="196"/>
      <c r="K55" s="196"/>
      <c r="L55" s="196"/>
      <c r="M55" s="196"/>
      <c r="N55" s="196"/>
      <c r="O55" s="196"/>
      <c r="P55" s="196"/>
      <c r="Q55" s="196"/>
      <c r="R55" s="196"/>
      <c r="S55" s="196"/>
      <c r="T55" s="197"/>
      <c r="W55" s="187">
        <f t="shared" si="4"/>
        <v>0</v>
      </c>
      <c r="X55" s="187">
        <f t="shared" si="5"/>
        <v>0</v>
      </c>
      <c r="Y55" s="187">
        <f t="shared" si="6"/>
        <v>0</v>
      </c>
      <c r="Z55" s="187">
        <f t="shared" si="7"/>
        <v>0</v>
      </c>
      <c r="AA55" s="187">
        <f t="shared" si="8"/>
        <v>0</v>
      </c>
      <c r="AB55" s="187">
        <f t="shared" si="9"/>
        <v>0</v>
      </c>
      <c r="AC55" s="187">
        <f t="shared" si="10"/>
        <v>0</v>
      </c>
      <c r="AD55" s="187">
        <f t="shared" si="11"/>
        <v>0</v>
      </c>
      <c r="AE55" s="187">
        <f t="shared" si="12"/>
        <v>0</v>
      </c>
      <c r="AF55" s="187">
        <f t="shared" si="13"/>
        <v>0</v>
      </c>
      <c r="AG55" s="187">
        <f t="shared" si="14"/>
        <v>0</v>
      </c>
      <c r="AH55" s="187">
        <f t="shared" si="15"/>
        <v>0</v>
      </c>
      <c r="AI55" s="187">
        <f t="shared" si="16"/>
        <v>0</v>
      </c>
      <c r="AJ55" s="187">
        <f t="shared" si="17"/>
        <v>0</v>
      </c>
      <c r="AK55" s="187">
        <f t="shared" si="18"/>
        <v>0</v>
      </c>
      <c r="AL55" s="187">
        <f t="shared" si="19"/>
        <v>0</v>
      </c>
    </row>
    <row r="56" spans="1:38" ht="22.5" customHeight="1" x14ac:dyDescent="0.35">
      <c r="A56" s="178"/>
      <c r="B56" s="89" t="str">
        <f>IF('Baseline Paddock Data'!B60="","",'Baseline Paddock Data'!B60)</f>
        <v/>
      </c>
      <c r="C56" s="90" t="str">
        <f>IF('Baseline Paddock Data'!C60="","",'Baseline Paddock Data'!C60)</f>
        <v/>
      </c>
      <c r="D56" s="195">
        <f t="shared" si="3"/>
        <v>0</v>
      </c>
      <c r="E56" s="196"/>
      <c r="F56" s="196"/>
      <c r="G56" s="196"/>
      <c r="H56" s="196"/>
      <c r="I56" s="196"/>
      <c r="J56" s="196"/>
      <c r="K56" s="196"/>
      <c r="L56" s="196"/>
      <c r="M56" s="196"/>
      <c r="N56" s="196"/>
      <c r="O56" s="196"/>
      <c r="P56" s="196"/>
      <c r="Q56" s="196"/>
      <c r="R56" s="196"/>
      <c r="S56" s="196"/>
      <c r="T56" s="197"/>
      <c r="W56" s="187">
        <f t="shared" si="4"/>
        <v>0</v>
      </c>
      <c r="X56" s="187">
        <f t="shared" si="5"/>
        <v>0</v>
      </c>
      <c r="Y56" s="187">
        <f t="shared" si="6"/>
        <v>0</v>
      </c>
      <c r="Z56" s="187">
        <f t="shared" si="7"/>
        <v>0</v>
      </c>
      <c r="AA56" s="187">
        <f t="shared" si="8"/>
        <v>0</v>
      </c>
      <c r="AB56" s="187">
        <f t="shared" si="9"/>
        <v>0</v>
      </c>
      <c r="AC56" s="187">
        <f t="shared" si="10"/>
        <v>0</v>
      </c>
      <c r="AD56" s="187">
        <f t="shared" si="11"/>
        <v>0</v>
      </c>
      <c r="AE56" s="187">
        <f t="shared" si="12"/>
        <v>0</v>
      </c>
      <c r="AF56" s="187">
        <f t="shared" si="13"/>
        <v>0</v>
      </c>
      <c r="AG56" s="187">
        <f t="shared" si="14"/>
        <v>0</v>
      </c>
      <c r="AH56" s="187">
        <f t="shared" si="15"/>
        <v>0</v>
      </c>
      <c r="AI56" s="187">
        <f t="shared" si="16"/>
        <v>0</v>
      </c>
      <c r="AJ56" s="187">
        <f t="shared" si="17"/>
        <v>0</v>
      </c>
      <c r="AK56" s="187">
        <f t="shared" si="18"/>
        <v>0</v>
      </c>
      <c r="AL56" s="187">
        <f t="shared" si="19"/>
        <v>0</v>
      </c>
    </row>
    <row r="57" spans="1:38" ht="22.5" customHeight="1" x14ac:dyDescent="0.35">
      <c r="A57" s="178"/>
      <c r="B57" s="89" t="str">
        <f>IF('Baseline Paddock Data'!B61="","",'Baseline Paddock Data'!B61)</f>
        <v/>
      </c>
      <c r="C57" s="90" t="str">
        <f>IF('Baseline Paddock Data'!C61="","",'Baseline Paddock Data'!C61)</f>
        <v/>
      </c>
      <c r="D57" s="195">
        <f t="shared" si="3"/>
        <v>0</v>
      </c>
      <c r="E57" s="196"/>
      <c r="F57" s="196"/>
      <c r="G57" s="196"/>
      <c r="H57" s="196"/>
      <c r="I57" s="196"/>
      <c r="J57" s="196"/>
      <c r="K57" s="196"/>
      <c r="L57" s="196"/>
      <c r="M57" s="196"/>
      <c r="N57" s="196"/>
      <c r="O57" s="196"/>
      <c r="P57" s="196"/>
      <c r="Q57" s="196"/>
      <c r="R57" s="196"/>
      <c r="S57" s="196"/>
      <c r="T57" s="197"/>
      <c r="W57" s="187">
        <f t="shared" si="4"/>
        <v>0</v>
      </c>
      <c r="X57" s="187">
        <f t="shared" si="5"/>
        <v>0</v>
      </c>
      <c r="Y57" s="187">
        <f t="shared" si="6"/>
        <v>0</v>
      </c>
      <c r="Z57" s="187">
        <f t="shared" si="7"/>
        <v>0</v>
      </c>
      <c r="AA57" s="187">
        <f t="shared" si="8"/>
        <v>0</v>
      </c>
      <c r="AB57" s="187">
        <f t="shared" si="9"/>
        <v>0</v>
      </c>
      <c r="AC57" s="187">
        <f t="shared" si="10"/>
        <v>0</v>
      </c>
      <c r="AD57" s="187">
        <f t="shared" si="11"/>
        <v>0</v>
      </c>
      <c r="AE57" s="187">
        <f t="shared" si="12"/>
        <v>0</v>
      </c>
      <c r="AF57" s="187">
        <f t="shared" si="13"/>
        <v>0</v>
      </c>
      <c r="AG57" s="187">
        <f t="shared" si="14"/>
        <v>0</v>
      </c>
      <c r="AH57" s="187">
        <f t="shared" si="15"/>
        <v>0</v>
      </c>
      <c r="AI57" s="187">
        <f t="shared" si="16"/>
        <v>0</v>
      </c>
      <c r="AJ57" s="187">
        <f t="shared" si="17"/>
        <v>0</v>
      </c>
      <c r="AK57" s="187">
        <f t="shared" si="18"/>
        <v>0</v>
      </c>
      <c r="AL57" s="187">
        <f t="shared" si="19"/>
        <v>0</v>
      </c>
    </row>
    <row r="58" spans="1:38" ht="22.5" customHeight="1" x14ac:dyDescent="0.35">
      <c r="A58" s="178"/>
      <c r="B58" s="89" t="str">
        <f>IF('Baseline Paddock Data'!B62="","",'Baseline Paddock Data'!B62)</f>
        <v/>
      </c>
      <c r="C58" s="90" t="str">
        <f>IF('Baseline Paddock Data'!C62="","",'Baseline Paddock Data'!C62)</f>
        <v/>
      </c>
      <c r="D58" s="195">
        <f t="shared" si="3"/>
        <v>0</v>
      </c>
      <c r="E58" s="196"/>
      <c r="F58" s="196"/>
      <c r="G58" s="196"/>
      <c r="H58" s="196"/>
      <c r="I58" s="196"/>
      <c r="J58" s="196"/>
      <c r="K58" s="196"/>
      <c r="L58" s="196"/>
      <c r="M58" s="196"/>
      <c r="N58" s="196"/>
      <c r="O58" s="196"/>
      <c r="P58" s="196"/>
      <c r="Q58" s="196"/>
      <c r="R58" s="196"/>
      <c r="S58" s="196"/>
      <c r="T58" s="197"/>
      <c r="W58" s="187">
        <f t="shared" si="4"/>
        <v>0</v>
      </c>
      <c r="X58" s="187">
        <f t="shared" si="5"/>
        <v>0</v>
      </c>
      <c r="Y58" s="187">
        <f t="shared" si="6"/>
        <v>0</v>
      </c>
      <c r="Z58" s="187">
        <f t="shared" si="7"/>
        <v>0</v>
      </c>
      <c r="AA58" s="187">
        <f t="shared" si="8"/>
        <v>0</v>
      </c>
      <c r="AB58" s="187">
        <f t="shared" si="9"/>
        <v>0</v>
      </c>
      <c r="AC58" s="187">
        <f t="shared" si="10"/>
        <v>0</v>
      </c>
      <c r="AD58" s="187">
        <f t="shared" si="11"/>
        <v>0</v>
      </c>
      <c r="AE58" s="187">
        <f t="shared" si="12"/>
        <v>0</v>
      </c>
      <c r="AF58" s="187">
        <f t="shared" si="13"/>
        <v>0</v>
      </c>
      <c r="AG58" s="187">
        <f t="shared" si="14"/>
        <v>0</v>
      </c>
      <c r="AH58" s="187">
        <f t="shared" si="15"/>
        <v>0</v>
      </c>
      <c r="AI58" s="187">
        <f t="shared" si="16"/>
        <v>0</v>
      </c>
      <c r="AJ58" s="187">
        <f t="shared" si="17"/>
        <v>0</v>
      </c>
      <c r="AK58" s="187">
        <f t="shared" si="18"/>
        <v>0</v>
      </c>
      <c r="AL58" s="187">
        <f t="shared" si="19"/>
        <v>0</v>
      </c>
    </row>
    <row r="59" spans="1:38" ht="22.5" customHeight="1" x14ac:dyDescent="0.35">
      <c r="A59" s="178"/>
      <c r="B59" s="89" t="str">
        <f>IF('Baseline Paddock Data'!B63="","",'Baseline Paddock Data'!B63)</f>
        <v/>
      </c>
      <c r="C59" s="90" t="str">
        <f>IF('Baseline Paddock Data'!C63="","",'Baseline Paddock Data'!C63)</f>
        <v/>
      </c>
      <c r="D59" s="195">
        <f t="shared" si="3"/>
        <v>0</v>
      </c>
      <c r="E59" s="196"/>
      <c r="F59" s="196"/>
      <c r="G59" s="196"/>
      <c r="H59" s="196"/>
      <c r="I59" s="196"/>
      <c r="J59" s="196"/>
      <c r="K59" s="196"/>
      <c r="L59" s="196"/>
      <c r="M59" s="196"/>
      <c r="N59" s="196"/>
      <c r="O59" s="196"/>
      <c r="P59" s="196"/>
      <c r="Q59" s="196"/>
      <c r="R59" s="196"/>
      <c r="S59" s="196"/>
      <c r="T59" s="197"/>
      <c r="W59" s="187">
        <f t="shared" si="4"/>
        <v>0</v>
      </c>
      <c r="X59" s="187">
        <f t="shared" si="5"/>
        <v>0</v>
      </c>
      <c r="Y59" s="187">
        <f t="shared" si="6"/>
        <v>0</v>
      </c>
      <c r="Z59" s="187">
        <f t="shared" si="7"/>
        <v>0</v>
      </c>
      <c r="AA59" s="187">
        <f t="shared" si="8"/>
        <v>0</v>
      </c>
      <c r="AB59" s="187">
        <f t="shared" si="9"/>
        <v>0</v>
      </c>
      <c r="AC59" s="187">
        <f t="shared" si="10"/>
        <v>0</v>
      </c>
      <c r="AD59" s="187">
        <f t="shared" si="11"/>
        <v>0</v>
      </c>
      <c r="AE59" s="187">
        <f t="shared" si="12"/>
        <v>0</v>
      </c>
      <c r="AF59" s="187">
        <f t="shared" si="13"/>
        <v>0</v>
      </c>
      <c r="AG59" s="187">
        <f t="shared" si="14"/>
        <v>0</v>
      </c>
      <c r="AH59" s="187">
        <f t="shared" si="15"/>
        <v>0</v>
      </c>
      <c r="AI59" s="187">
        <f t="shared" si="16"/>
        <v>0</v>
      </c>
      <c r="AJ59" s="187">
        <f t="shared" si="17"/>
        <v>0</v>
      </c>
      <c r="AK59" s="187">
        <f t="shared" si="18"/>
        <v>0</v>
      </c>
      <c r="AL59" s="187">
        <f t="shared" si="19"/>
        <v>0</v>
      </c>
    </row>
    <row r="60" spans="1:38" ht="22.5" customHeight="1" x14ac:dyDescent="0.35">
      <c r="A60" s="178"/>
      <c r="B60" s="89" t="str">
        <f>IF('Baseline Paddock Data'!B64="","",'Baseline Paddock Data'!B64)</f>
        <v/>
      </c>
      <c r="C60" s="90" t="str">
        <f>IF('Baseline Paddock Data'!C64="","",'Baseline Paddock Data'!C64)</f>
        <v/>
      </c>
      <c r="D60" s="195">
        <f t="shared" si="3"/>
        <v>0</v>
      </c>
      <c r="E60" s="196"/>
      <c r="F60" s="196"/>
      <c r="G60" s="196"/>
      <c r="H60" s="196"/>
      <c r="I60" s="196"/>
      <c r="J60" s="196"/>
      <c r="K60" s="196"/>
      <c r="L60" s="196"/>
      <c r="M60" s="196"/>
      <c r="N60" s="196"/>
      <c r="O60" s="196"/>
      <c r="P60" s="196"/>
      <c r="Q60" s="196"/>
      <c r="R60" s="196"/>
      <c r="S60" s="196"/>
      <c r="T60" s="197"/>
      <c r="W60" s="187">
        <f t="shared" si="4"/>
        <v>0</v>
      </c>
      <c r="X60" s="187">
        <f t="shared" si="5"/>
        <v>0</v>
      </c>
      <c r="Y60" s="187">
        <f t="shared" si="6"/>
        <v>0</v>
      </c>
      <c r="Z60" s="187">
        <f t="shared" si="7"/>
        <v>0</v>
      </c>
      <c r="AA60" s="187">
        <f t="shared" si="8"/>
        <v>0</v>
      </c>
      <c r="AB60" s="187">
        <f t="shared" si="9"/>
        <v>0</v>
      </c>
      <c r="AC60" s="187">
        <f t="shared" si="10"/>
        <v>0</v>
      </c>
      <c r="AD60" s="187">
        <f t="shared" si="11"/>
        <v>0</v>
      </c>
      <c r="AE60" s="187">
        <f t="shared" si="12"/>
        <v>0</v>
      </c>
      <c r="AF60" s="187">
        <f t="shared" si="13"/>
        <v>0</v>
      </c>
      <c r="AG60" s="187">
        <f t="shared" si="14"/>
        <v>0</v>
      </c>
      <c r="AH60" s="187">
        <f t="shared" si="15"/>
        <v>0</v>
      </c>
      <c r="AI60" s="187">
        <f t="shared" si="16"/>
        <v>0</v>
      </c>
      <c r="AJ60" s="187">
        <f t="shared" si="17"/>
        <v>0</v>
      </c>
      <c r="AK60" s="187">
        <f t="shared" si="18"/>
        <v>0</v>
      </c>
      <c r="AL60" s="187">
        <f t="shared" si="19"/>
        <v>0</v>
      </c>
    </row>
    <row r="61" spans="1:38" ht="22.5" customHeight="1" x14ac:dyDescent="0.35">
      <c r="A61" s="178"/>
      <c r="B61" s="89" t="str">
        <f>IF('Baseline Paddock Data'!B65="","",'Baseline Paddock Data'!B65)</f>
        <v/>
      </c>
      <c r="C61" s="90" t="str">
        <f>IF('Baseline Paddock Data'!C65="","",'Baseline Paddock Data'!C65)</f>
        <v/>
      </c>
      <c r="D61" s="195">
        <f t="shared" si="3"/>
        <v>0</v>
      </c>
      <c r="E61" s="196"/>
      <c r="F61" s="196"/>
      <c r="G61" s="196"/>
      <c r="H61" s="196"/>
      <c r="I61" s="196"/>
      <c r="J61" s="196"/>
      <c r="K61" s="196"/>
      <c r="L61" s="196"/>
      <c r="M61" s="196"/>
      <c r="N61" s="196"/>
      <c r="O61" s="196"/>
      <c r="P61" s="196"/>
      <c r="Q61" s="196"/>
      <c r="R61" s="196"/>
      <c r="S61" s="196"/>
      <c r="T61" s="197"/>
      <c r="W61" s="187">
        <f t="shared" si="4"/>
        <v>0</v>
      </c>
      <c r="X61" s="187">
        <f t="shared" si="5"/>
        <v>0</v>
      </c>
      <c r="Y61" s="187">
        <f t="shared" si="6"/>
        <v>0</v>
      </c>
      <c r="Z61" s="187">
        <f t="shared" si="7"/>
        <v>0</v>
      </c>
      <c r="AA61" s="187">
        <f t="shared" si="8"/>
        <v>0</v>
      </c>
      <c r="AB61" s="187">
        <f t="shared" si="9"/>
        <v>0</v>
      </c>
      <c r="AC61" s="187">
        <f t="shared" si="10"/>
        <v>0</v>
      </c>
      <c r="AD61" s="187">
        <f t="shared" si="11"/>
        <v>0</v>
      </c>
      <c r="AE61" s="187">
        <f t="shared" si="12"/>
        <v>0</v>
      </c>
      <c r="AF61" s="187">
        <f t="shared" si="13"/>
        <v>0</v>
      </c>
      <c r="AG61" s="187">
        <f t="shared" si="14"/>
        <v>0</v>
      </c>
      <c r="AH61" s="187">
        <f t="shared" si="15"/>
        <v>0</v>
      </c>
      <c r="AI61" s="187">
        <f t="shared" si="16"/>
        <v>0</v>
      </c>
      <c r="AJ61" s="187">
        <f t="shared" si="17"/>
        <v>0</v>
      </c>
      <c r="AK61" s="187">
        <f t="shared" si="18"/>
        <v>0</v>
      </c>
      <c r="AL61" s="187">
        <f t="shared" si="19"/>
        <v>0</v>
      </c>
    </row>
    <row r="62" spans="1:38" ht="22.5" customHeight="1" x14ac:dyDescent="0.35">
      <c r="A62" s="178"/>
      <c r="B62" s="89" t="str">
        <f>IF('Baseline Paddock Data'!B66="","",'Baseline Paddock Data'!B66)</f>
        <v/>
      </c>
      <c r="C62" s="90" t="str">
        <f>IF('Baseline Paddock Data'!C66="","",'Baseline Paddock Data'!C66)</f>
        <v/>
      </c>
      <c r="D62" s="195">
        <f t="shared" si="3"/>
        <v>0</v>
      </c>
      <c r="E62" s="196"/>
      <c r="F62" s="196"/>
      <c r="G62" s="196"/>
      <c r="H62" s="196"/>
      <c r="I62" s="196"/>
      <c r="J62" s="196"/>
      <c r="K62" s="196"/>
      <c r="L62" s="196"/>
      <c r="M62" s="196"/>
      <c r="N62" s="196"/>
      <c r="O62" s="196"/>
      <c r="P62" s="196"/>
      <c r="Q62" s="196"/>
      <c r="R62" s="196"/>
      <c r="S62" s="196"/>
      <c r="T62" s="197"/>
      <c r="W62" s="187">
        <f t="shared" si="4"/>
        <v>0</v>
      </c>
      <c r="X62" s="187">
        <f t="shared" si="5"/>
        <v>0</v>
      </c>
      <c r="Y62" s="187">
        <f t="shared" si="6"/>
        <v>0</v>
      </c>
      <c r="Z62" s="187">
        <f t="shared" si="7"/>
        <v>0</v>
      </c>
      <c r="AA62" s="187">
        <f t="shared" si="8"/>
        <v>0</v>
      </c>
      <c r="AB62" s="187">
        <f t="shared" si="9"/>
        <v>0</v>
      </c>
      <c r="AC62" s="187">
        <f t="shared" si="10"/>
        <v>0</v>
      </c>
      <c r="AD62" s="187">
        <f t="shared" si="11"/>
        <v>0</v>
      </c>
      <c r="AE62" s="187">
        <f t="shared" si="12"/>
        <v>0</v>
      </c>
      <c r="AF62" s="187">
        <f t="shared" si="13"/>
        <v>0</v>
      </c>
      <c r="AG62" s="187">
        <f t="shared" si="14"/>
        <v>0</v>
      </c>
      <c r="AH62" s="187">
        <f t="shared" si="15"/>
        <v>0</v>
      </c>
      <c r="AI62" s="187">
        <f t="shared" si="16"/>
        <v>0</v>
      </c>
      <c r="AJ62" s="187">
        <f t="shared" si="17"/>
        <v>0</v>
      </c>
      <c r="AK62" s="187">
        <f t="shared" si="18"/>
        <v>0</v>
      </c>
      <c r="AL62" s="187">
        <f t="shared" si="19"/>
        <v>0</v>
      </c>
    </row>
    <row r="63" spans="1:38" ht="22.5" customHeight="1" x14ac:dyDescent="0.35">
      <c r="A63" s="178"/>
      <c r="B63" s="89" t="str">
        <f>IF('Baseline Paddock Data'!B67="","",'Baseline Paddock Data'!B67)</f>
        <v/>
      </c>
      <c r="C63" s="90" t="str">
        <f>IF('Baseline Paddock Data'!C67="","",'Baseline Paddock Data'!C67)</f>
        <v/>
      </c>
      <c r="D63" s="195">
        <f t="shared" si="3"/>
        <v>0</v>
      </c>
      <c r="E63" s="196"/>
      <c r="F63" s="196"/>
      <c r="G63" s="196"/>
      <c r="H63" s="196"/>
      <c r="I63" s="196"/>
      <c r="J63" s="196"/>
      <c r="K63" s="196"/>
      <c r="L63" s="196"/>
      <c r="M63" s="196"/>
      <c r="N63" s="196"/>
      <c r="O63" s="196"/>
      <c r="P63" s="196"/>
      <c r="Q63" s="196"/>
      <c r="R63" s="196"/>
      <c r="S63" s="196"/>
      <c r="T63" s="197"/>
      <c r="W63" s="187">
        <f t="shared" si="4"/>
        <v>0</v>
      </c>
      <c r="X63" s="187">
        <f t="shared" si="5"/>
        <v>0</v>
      </c>
      <c r="Y63" s="187">
        <f t="shared" si="6"/>
        <v>0</v>
      </c>
      <c r="Z63" s="187">
        <f t="shared" si="7"/>
        <v>0</v>
      </c>
      <c r="AA63" s="187">
        <f t="shared" si="8"/>
        <v>0</v>
      </c>
      <c r="AB63" s="187">
        <f t="shared" si="9"/>
        <v>0</v>
      </c>
      <c r="AC63" s="187">
        <f t="shared" si="10"/>
        <v>0</v>
      </c>
      <c r="AD63" s="187">
        <f t="shared" si="11"/>
        <v>0</v>
      </c>
      <c r="AE63" s="187">
        <f t="shared" si="12"/>
        <v>0</v>
      </c>
      <c r="AF63" s="187">
        <f t="shared" si="13"/>
        <v>0</v>
      </c>
      <c r="AG63" s="187">
        <f t="shared" si="14"/>
        <v>0</v>
      </c>
      <c r="AH63" s="187">
        <f t="shared" si="15"/>
        <v>0</v>
      </c>
      <c r="AI63" s="187">
        <f t="shared" si="16"/>
        <v>0</v>
      </c>
      <c r="AJ63" s="187">
        <f t="shared" si="17"/>
        <v>0</v>
      </c>
      <c r="AK63" s="187">
        <f t="shared" si="18"/>
        <v>0</v>
      </c>
      <c r="AL63" s="187">
        <f t="shared" si="19"/>
        <v>0</v>
      </c>
    </row>
    <row r="64" spans="1:38" ht="22.5" customHeight="1" x14ac:dyDescent="0.35">
      <c r="A64" s="178"/>
      <c r="B64" s="89" t="str">
        <f>IF('Baseline Paddock Data'!B68="","",'Baseline Paddock Data'!B68)</f>
        <v/>
      </c>
      <c r="C64" s="90" t="str">
        <f>IF('Baseline Paddock Data'!C68="","",'Baseline Paddock Data'!C68)</f>
        <v/>
      </c>
      <c r="D64" s="195">
        <f t="shared" si="3"/>
        <v>0</v>
      </c>
      <c r="E64" s="196"/>
      <c r="F64" s="196"/>
      <c r="G64" s="196"/>
      <c r="H64" s="196"/>
      <c r="I64" s="196"/>
      <c r="J64" s="196"/>
      <c r="K64" s="196"/>
      <c r="L64" s="196"/>
      <c r="M64" s="196"/>
      <c r="N64" s="196"/>
      <c r="O64" s="196"/>
      <c r="P64" s="196"/>
      <c r="Q64" s="196"/>
      <c r="R64" s="196"/>
      <c r="S64" s="196"/>
      <c r="T64" s="197"/>
      <c r="W64" s="187">
        <f t="shared" si="4"/>
        <v>0</v>
      </c>
      <c r="X64" s="187">
        <f t="shared" si="5"/>
        <v>0</v>
      </c>
      <c r="Y64" s="187">
        <f t="shared" si="6"/>
        <v>0</v>
      </c>
      <c r="Z64" s="187">
        <f t="shared" si="7"/>
        <v>0</v>
      </c>
      <c r="AA64" s="187">
        <f t="shared" si="8"/>
        <v>0</v>
      </c>
      <c r="AB64" s="187">
        <f t="shared" si="9"/>
        <v>0</v>
      </c>
      <c r="AC64" s="187">
        <f t="shared" si="10"/>
        <v>0</v>
      </c>
      <c r="AD64" s="187">
        <f t="shared" si="11"/>
        <v>0</v>
      </c>
      <c r="AE64" s="187">
        <f t="shared" si="12"/>
        <v>0</v>
      </c>
      <c r="AF64" s="187">
        <f t="shared" si="13"/>
        <v>0</v>
      </c>
      <c r="AG64" s="187">
        <f t="shared" si="14"/>
        <v>0</v>
      </c>
      <c r="AH64" s="187">
        <f t="shared" si="15"/>
        <v>0</v>
      </c>
      <c r="AI64" s="187">
        <f t="shared" si="16"/>
        <v>0</v>
      </c>
      <c r="AJ64" s="187">
        <f t="shared" si="17"/>
        <v>0</v>
      </c>
      <c r="AK64" s="187">
        <f t="shared" si="18"/>
        <v>0</v>
      </c>
      <c r="AL64" s="187">
        <f t="shared" si="19"/>
        <v>0</v>
      </c>
    </row>
    <row r="65" spans="1:38" ht="22.5" customHeight="1" x14ac:dyDescent="0.35">
      <c r="A65" s="178"/>
      <c r="B65" s="89" t="str">
        <f>IF('Baseline Paddock Data'!B69="","",'Baseline Paddock Data'!B69)</f>
        <v/>
      </c>
      <c r="C65" s="90" t="str">
        <f>IF('Baseline Paddock Data'!C69="","",'Baseline Paddock Data'!C69)</f>
        <v/>
      </c>
      <c r="D65" s="195">
        <f t="shared" si="3"/>
        <v>0</v>
      </c>
      <c r="E65" s="196"/>
      <c r="F65" s="196"/>
      <c r="G65" s="196"/>
      <c r="H65" s="196"/>
      <c r="I65" s="196"/>
      <c r="J65" s="196"/>
      <c r="K65" s="196"/>
      <c r="L65" s="196"/>
      <c r="M65" s="196"/>
      <c r="N65" s="196"/>
      <c r="O65" s="196"/>
      <c r="P65" s="196"/>
      <c r="Q65" s="196"/>
      <c r="R65" s="196"/>
      <c r="S65" s="196"/>
      <c r="T65" s="197"/>
      <c r="W65" s="187">
        <f t="shared" si="4"/>
        <v>0</v>
      </c>
      <c r="X65" s="187">
        <f t="shared" si="5"/>
        <v>0</v>
      </c>
      <c r="Y65" s="187">
        <f t="shared" si="6"/>
        <v>0</v>
      </c>
      <c r="Z65" s="187">
        <f t="shared" si="7"/>
        <v>0</v>
      </c>
      <c r="AA65" s="187">
        <f t="shared" si="8"/>
        <v>0</v>
      </c>
      <c r="AB65" s="187">
        <f t="shared" si="9"/>
        <v>0</v>
      </c>
      <c r="AC65" s="187">
        <f t="shared" si="10"/>
        <v>0</v>
      </c>
      <c r="AD65" s="187">
        <f t="shared" si="11"/>
        <v>0</v>
      </c>
      <c r="AE65" s="187">
        <f t="shared" si="12"/>
        <v>0</v>
      </c>
      <c r="AF65" s="187">
        <f t="shared" si="13"/>
        <v>0</v>
      </c>
      <c r="AG65" s="187">
        <f t="shared" si="14"/>
        <v>0</v>
      </c>
      <c r="AH65" s="187">
        <f t="shared" si="15"/>
        <v>0</v>
      </c>
      <c r="AI65" s="187">
        <f t="shared" si="16"/>
        <v>0</v>
      </c>
      <c r="AJ65" s="187">
        <f t="shared" si="17"/>
        <v>0</v>
      </c>
      <c r="AK65" s="187">
        <f t="shared" si="18"/>
        <v>0</v>
      </c>
      <c r="AL65" s="187">
        <f t="shared" si="19"/>
        <v>0</v>
      </c>
    </row>
    <row r="66" spans="1:38" ht="22.5" customHeight="1" x14ac:dyDescent="0.35">
      <c r="A66" s="178"/>
      <c r="B66" s="89" t="str">
        <f>IF('Baseline Paddock Data'!B70="","",'Baseline Paddock Data'!B70)</f>
        <v/>
      </c>
      <c r="C66" s="90" t="str">
        <f>IF('Baseline Paddock Data'!C70="","",'Baseline Paddock Data'!C70)</f>
        <v/>
      </c>
      <c r="D66" s="195">
        <f t="shared" si="3"/>
        <v>0</v>
      </c>
      <c r="E66" s="196"/>
      <c r="F66" s="196"/>
      <c r="G66" s="196"/>
      <c r="H66" s="196"/>
      <c r="I66" s="196"/>
      <c r="J66" s="196"/>
      <c r="K66" s="196"/>
      <c r="L66" s="196"/>
      <c r="M66" s="196"/>
      <c r="N66" s="196"/>
      <c r="O66" s="196"/>
      <c r="P66" s="196"/>
      <c r="Q66" s="196"/>
      <c r="R66" s="196"/>
      <c r="S66" s="196"/>
      <c r="T66" s="197"/>
      <c r="W66" s="187">
        <f t="shared" si="4"/>
        <v>0</v>
      </c>
      <c r="X66" s="187">
        <f t="shared" si="5"/>
        <v>0</v>
      </c>
      <c r="Y66" s="187">
        <f t="shared" si="6"/>
        <v>0</v>
      </c>
      <c r="Z66" s="187">
        <f t="shared" si="7"/>
        <v>0</v>
      </c>
      <c r="AA66" s="187">
        <f t="shared" si="8"/>
        <v>0</v>
      </c>
      <c r="AB66" s="187">
        <f t="shared" si="9"/>
        <v>0</v>
      </c>
      <c r="AC66" s="187">
        <f t="shared" si="10"/>
        <v>0</v>
      </c>
      <c r="AD66" s="187">
        <f t="shared" si="11"/>
        <v>0</v>
      </c>
      <c r="AE66" s="187">
        <f t="shared" si="12"/>
        <v>0</v>
      </c>
      <c r="AF66" s="187">
        <f t="shared" si="13"/>
        <v>0</v>
      </c>
      <c r="AG66" s="187">
        <f t="shared" si="14"/>
        <v>0</v>
      </c>
      <c r="AH66" s="187">
        <f t="shared" si="15"/>
        <v>0</v>
      </c>
      <c r="AI66" s="187">
        <f t="shared" si="16"/>
        <v>0</v>
      </c>
      <c r="AJ66" s="187">
        <f t="shared" si="17"/>
        <v>0</v>
      </c>
      <c r="AK66" s="187">
        <f t="shared" si="18"/>
        <v>0</v>
      </c>
      <c r="AL66" s="187">
        <f t="shared" si="19"/>
        <v>0</v>
      </c>
    </row>
    <row r="67" spans="1:38" ht="22.5" customHeight="1" x14ac:dyDescent="0.35">
      <c r="A67" s="178"/>
      <c r="B67" s="89" t="str">
        <f>IF('Baseline Paddock Data'!B71="","",'Baseline Paddock Data'!B71)</f>
        <v/>
      </c>
      <c r="C67" s="90" t="str">
        <f>IF('Baseline Paddock Data'!C71="","",'Baseline Paddock Data'!C71)</f>
        <v/>
      </c>
      <c r="D67" s="195">
        <f t="shared" si="3"/>
        <v>0</v>
      </c>
      <c r="E67" s="196"/>
      <c r="F67" s="196"/>
      <c r="G67" s="196"/>
      <c r="H67" s="196"/>
      <c r="I67" s="196"/>
      <c r="J67" s="196"/>
      <c r="K67" s="196"/>
      <c r="L67" s="196"/>
      <c r="M67" s="196"/>
      <c r="N67" s="196"/>
      <c r="O67" s="196"/>
      <c r="P67" s="196"/>
      <c r="Q67" s="196"/>
      <c r="R67" s="196"/>
      <c r="S67" s="196"/>
      <c r="T67" s="197"/>
      <c r="W67" s="187">
        <f t="shared" si="4"/>
        <v>0</v>
      </c>
      <c r="X67" s="187">
        <f t="shared" si="5"/>
        <v>0</v>
      </c>
      <c r="Y67" s="187">
        <f t="shared" si="6"/>
        <v>0</v>
      </c>
      <c r="Z67" s="187">
        <f t="shared" si="7"/>
        <v>0</v>
      </c>
      <c r="AA67" s="187">
        <f t="shared" si="8"/>
        <v>0</v>
      </c>
      <c r="AB67" s="187">
        <f t="shared" si="9"/>
        <v>0</v>
      </c>
      <c r="AC67" s="187">
        <f t="shared" si="10"/>
        <v>0</v>
      </c>
      <c r="AD67" s="187">
        <f t="shared" si="11"/>
        <v>0</v>
      </c>
      <c r="AE67" s="187">
        <f t="shared" si="12"/>
        <v>0</v>
      </c>
      <c r="AF67" s="187">
        <f t="shared" si="13"/>
        <v>0</v>
      </c>
      <c r="AG67" s="187">
        <f t="shared" si="14"/>
        <v>0</v>
      </c>
      <c r="AH67" s="187">
        <f t="shared" si="15"/>
        <v>0</v>
      </c>
      <c r="AI67" s="187">
        <f t="shared" si="16"/>
        <v>0</v>
      </c>
      <c r="AJ67" s="187">
        <f t="shared" si="17"/>
        <v>0</v>
      </c>
      <c r="AK67" s="187">
        <f t="shared" si="18"/>
        <v>0</v>
      </c>
      <c r="AL67" s="187">
        <f t="shared" si="19"/>
        <v>0</v>
      </c>
    </row>
    <row r="68" spans="1:38" ht="22.5" customHeight="1" x14ac:dyDescent="0.35">
      <c r="A68" s="178"/>
      <c r="B68" s="89" t="str">
        <f>IF('Baseline Paddock Data'!B72="","",'Baseline Paddock Data'!B72)</f>
        <v/>
      </c>
      <c r="C68" s="90" t="str">
        <f>IF('Baseline Paddock Data'!C72="","",'Baseline Paddock Data'!C72)</f>
        <v/>
      </c>
      <c r="D68" s="195">
        <f t="shared" si="3"/>
        <v>0</v>
      </c>
      <c r="E68" s="196"/>
      <c r="F68" s="196"/>
      <c r="G68" s="196"/>
      <c r="H68" s="196"/>
      <c r="I68" s="196"/>
      <c r="J68" s="196"/>
      <c r="K68" s="196"/>
      <c r="L68" s="196"/>
      <c r="M68" s="196"/>
      <c r="N68" s="196"/>
      <c r="O68" s="196"/>
      <c r="P68" s="196"/>
      <c r="Q68" s="196"/>
      <c r="R68" s="196"/>
      <c r="S68" s="196"/>
      <c r="T68" s="197"/>
      <c r="W68" s="187">
        <f t="shared" si="4"/>
        <v>0</v>
      </c>
      <c r="X68" s="187">
        <f t="shared" si="5"/>
        <v>0</v>
      </c>
      <c r="Y68" s="187">
        <f t="shared" si="6"/>
        <v>0</v>
      </c>
      <c r="Z68" s="187">
        <f t="shared" si="7"/>
        <v>0</v>
      </c>
      <c r="AA68" s="187">
        <f t="shared" si="8"/>
        <v>0</v>
      </c>
      <c r="AB68" s="187">
        <f t="shared" si="9"/>
        <v>0</v>
      </c>
      <c r="AC68" s="187">
        <f t="shared" si="10"/>
        <v>0</v>
      </c>
      <c r="AD68" s="187">
        <f t="shared" si="11"/>
        <v>0</v>
      </c>
      <c r="AE68" s="187">
        <f t="shared" si="12"/>
        <v>0</v>
      </c>
      <c r="AF68" s="187">
        <f t="shared" si="13"/>
        <v>0</v>
      </c>
      <c r="AG68" s="187">
        <f t="shared" si="14"/>
        <v>0</v>
      </c>
      <c r="AH68" s="187">
        <f t="shared" si="15"/>
        <v>0</v>
      </c>
      <c r="AI68" s="187">
        <f t="shared" si="16"/>
        <v>0</v>
      </c>
      <c r="AJ68" s="187">
        <f t="shared" si="17"/>
        <v>0</v>
      </c>
      <c r="AK68" s="187">
        <f t="shared" si="18"/>
        <v>0</v>
      </c>
      <c r="AL68" s="187">
        <f t="shared" si="19"/>
        <v>0</v>
      </c>
    </row>
    <row r="69" spans="1:38" ht="22.5" customHeight="1" x14ac:dyDescent="0.35">
      <c r="A69" s="178"/>
      <c r="B69" s="89" t="str">
        <f>IF('Baseline Paddock Data'!B73="","",'Baseline Paddock Data'!B73)</f>
        <v/>
      </c>
      <c r="C69" s="90" t="str">
        <f>IF('Baseline Paddock Data'!C73="","",'Baseline Paddock Data'!C73)</f>
        <v/>
      </c>
      <c r="D69" s="195">
        <f t="shared" si="3"/>
        <v>0</v>
      </c>
      <c r="E69" s="196"/>
      <c r="F69" s="196"/>
      <c r="G69" s="196"/>
      <c r="H69" s="196"/>
      <c r="I69" s="196"/>
      <c r="J69" s="196"/>
      <c r="K69" s="196"/>
      <c r="L69" s="196"/>
      <c r="M69" s="196"/>
      <c r="N69" s="196"/>
      <c r="O69" s="196"/>
      <c r="P69" s="196"/>
      <c r="Q69" s="196"/>
      <c r="R69" s="196"/>
      <c r="S69" s="196"/>
      <c r="T69" s="197"/>
      <c r="W69" s="187">
        <f t="shared" si="4"/>
        <v>0</v>
      </c>
      <c r="X69" s="187">
        <f t="shared" si="5"/>
        <v>0</v>
      </c>
      <c r="Y69" s="187">
        <f t="shared" si="6"/>
        <v>0</v>
      </c>
      <c r="Z69" s="187">
        <f t="shared" si="7"/>
        <v>0</v>
      </c>
      <c r="AA69" s="187">
        <f t="shared" si="8"/>
        <v>0</v>
      </c>
      <c r="AB69" s="187">
        <f t="shared" si="9"/>
        <v>0</v>
      </c>
      <c r="AC69" s="187">
        <f t="shared" si="10"/>
        <v>0</v>
      </c>
      <c r="AD69" s="187">
        <f t="shared" si="11"/>
        <v>0</v>
      </c>
      <c r="AE69" s="187">
        <f t="shared" si="12"/>
        <v>0</v>
      </c>
      <c r="AF69" s="187">
        <f t="shared" si="13"/>
        <v>0</v>
      </c>
      <c r="AG69" s="187">
        <f t="shared" si="14"/>
        <v>0</v>
      </c>
      <c r="AH69" s="187">
        <f t="shared" si="15"/>
        <v>0</v>
      </c>
      <c r="AI69" s="187">
        <f t="shared" si="16"/>
        <v>0</v>
      </c>
      <c r="AJ69" s="187">
        <f t="shared" si="17"/>
        <v>0</v>
      </c>
      <c r="AK69" s="187">
        <f t="shared" si="18"/>
        <v>0</v>
      </c>
      <c r="AL69" s="187">
        <f t="shared" si="19"/>
        <v>0</v>
      </c>
    </row>
    <row r="70" spans="1:38" ht="22.5" customHeight="1" x14ac:dyDescent="0.35">
      <c r="A70" s="178"/>
      <c r="B70" s="89" t="str">
        <f>IF('Baseline Paddock Data'!B74="","",'Baseline Paddock Data'!B74)</f>
        <v/>
      </c>
      <c r="C70" s="90" t="str">
        <f>IF('Baseline Paddock Data'!C74="","",'Baseline Paddock Data'!C74)</f>
        <v/>
      </c>
      <c r="D70" s="195">
        <f t="shared" si="3"/>
        <v>0</v>
      </c>
      <c r="E70" s="196"/>
      <c r="F70" s="196"/>
      <c r="G70" s="196"/>
      <c r="H70" s="196"/>
      <c r="I70" s="196"/>
      <c r="J70" s="196"/>
      <c r="K70" s="196"/>
      <c r="L70" s="196"/>
      <c r="M70" s="196"/>
      <c r="N70" s="196"/>
      <c r="O70" s="196"/>
      <c r="P70" s="196"/>
      <c r="Q70" s="196"/>
      <c r="R70" s="196"/>
      <c r="S70" s="196"/>
      <c r="T70" s="197"/>
      <c r="W70" s="187">
        <f t="shared" si="4"/>
        <v>0</v>
      </c>
      <c r="X70" s="187">
        <f t="shared" si="5"/>
        <v>0</v>
      </c>
      <c r="Y70" s="187">
        <f t="shared" si="6"/>
        <v>0</v>
      </c>
      <c r="Z70" s="187">
        <f t="shared" si="7"/>
        <v>0</v>
      </c>
      <c r="AA70" s="187">
        <f t="shared" si="8"/>
        <v>0</v>
      </c>
      <c r="AB70" s="187">
        <f t="shared" si="9"/>
        <v>0</v>
      </c>
      <c r="AC70" s="187">
        <f t="shared" si="10"/>
        <v>0</v>
      </c>
      <c r="AD70" s="187">
        <f t="shared" si="11"/>
        <v>0</v>
      </c>
      <c r="AE70" s="187">
        <f t="shared" si="12"/>
        <v>0</v>
      </c>
      <c r="AF70" s="187">
        <f t="shared" si="13"/>
        <v>0</v>
      </c>
      <c r="AG70" s="187">
        <f t="shared" si="14"/>
        <v>0</v>
      </c>
      <c r="AH70" s="187">
        <f t="shared" si="15"/>
        <v>0</v>
      </c>
      <c r="AI70" s="187">
        <f t="shared" si="16"/>
        <v>0</v>
      </c>
      <c r="AJ70" s="187">
        <f t="shared" si="17"/>
        <v>0</v>
      </c>
      <c r="AK70" s="187">
        <f t="shared" si="18"/>
        <v>0</v>
      </c>
      <c r="AL70" s="187">
        <f t="shared" si="19"/>
        <v>0</v>
      </c>
    </row>
    <row r="71" spans="1:38" ht="22.5" customHeight="1" x14ac:dyDescent="0.35">
      <c r="A71" s="178"/>
      <c r="B71" s="89" t="str">
        <f>IF('Baseline Paddock Data'!B75="","",'Baseline Paddock Data'!B75)</f>
        <v/>
      </c>
      <c r="C71" s="90" t="str">
        <f>IF('Baseline Paddock Data'!C75="","",'Baseline Paddock Data'!C75)</f>
        <v/>
      </c>
      <c r="D71" s="195">
        <f t="shared" ref="D71:D134" si="20">SUM(W71:AL71)</f>
        <v>0</v>
      </c>
      <c r="E71" s="196"/>
      <c r="F71" s="196"/>
      <c r="G71" s="196"/>
      <c r="H71" s="196"/>
      <c r="I71" s="196"/>
      <c r="J71" s="196"/>
      <c r="K71" s="196"/>
      <c r="L71" s="196"/>
      <c r="M71" s="196"/>
      <c r="N71" s="196"/>
      <c r="O71" s="196"/>
      <c r="P71" s="196"/>
      <c r="Q71" s="196"/>
      <c r="R71" s="196"/>
      <c r="S71" s="196"/>
      <c r="T71" s="197"/>
      <c r="W71" s="187">
        <f t="shared" ref="W71:W134" si="21">IF(E71="",0,E71*W$5)</f>
        <v>0</v>
      </c>
      <c r="X71" s="187">
        <f t="shared" ref="X71:X134" si="22">IF(F71="",0,F71*X$5)</f>
        <v>0</v>
      </c>
      <c r="Y71" s="187">
        <f t="shared" ref="Y71:Y134" si="23">IF(G71="",0,G71*Y$5)</f>
        <v>0</v>
      </c>
      <c r="Z71" s="187">
        <f t="shared" ref="Z71:Z134" si="24">IF(H71="",0,H71*Z$5)</f>
        <v>0</v>
      </c>
      <c r="AA71" s="187">
        <f t="shared" ref="AA71:AA134" si="25">IF(I71="",0,I71*AA$5)</f>
        <v>0</v>
      </c>
      <c r="AB71" s="187">
        <f t="shared" ref="AB71:AB134" si="26">IF(J71="",0,J71*AB$5)</f>
        <v>0</v>
      </c>
      <c r="AC71" s="187">
        <f t="shared" ref="AC71:AC134" si="27">IF(K71="",0,K71*AC$5)</f>
        <v>0</v>
      </c>
      <c r="AD71" s="187">
        <f t="shared" ref="AD71:AD134" si="28">IF(L71="",0,L71*AD$5)</f>
        <v>0</v>
      </c>
      <c r="AE71" s="187">
        <f t="shared" ref="AE71:AE134" si="29">IF(M71="",0,M71*AE$5)</f>
        <v>0</v>
      </c>
      <c r="AF71" s="187">
        <f t="shared" ref="AF71:AF134" si="30">IF(N71="",0,N71*AF$5)</f>
        <v>0</v>
      </c>
      <c r="AG71" s="187">
        <f t="shared" ref="AG71:AG134" si="31">IF(O71="",0,O71*AG$5)</f>
        <v>0</v>
      </c>
      <c r="AH71" s="187">
        <f t="shared" ref="AH71:AH134" si="32">IF(P71="",0,P71*AH$5)</f>
        <v>0</v>
      </c>
      <c r="AI71" s="187">
        <f t="shared" ref="AI71:AI134" si="33">IF(Q71="",0,Q71*AI$5)</f>
        <v>0</v>
      </c>
      <c r="AJ71" s="187">
        <f t="shared" ref="AJ71:AJ134" si="34">IF(R71="",0,R71*AJ$5)</f>
        <v>0</v>
      </c>
      <c r="AK71" s="187">
        <f t="shared" ref="AK71:AK134" si="35">IF(S71="",0,S71*AK$5)</f>
        <v>0</v>
      </c>
      <c r="AL71" s="187">
        <f t="shared" ref="AL71:AL134" si="36">IF(T71="",0,T71*AL$5)</f>
        <v>0</v>
      </c>
    </row>
    <row r="72" spans="1:38" ht="22.5" customHeight="1" x14ac:dyDescent="0.35">
      <c r="A72" s="178"/>
      <c r="B72" s="89" t="str">
        <f>IF('Baseline Paddock Data'!B76="","",'Baseline Paddock Data'!B76)</f>
        <v/>
      </c>
      <c r="C72" s="90" t="str">
        <f>IF('Baseline Paddock Data'!C76="","",'Baseline Paddock Data'!C76)</f>
        <v/>
      </c>
      <c r="D72" s="195">
        <f t="shared" si="20"/>
        <v>0</v>
      </c>
      <c r="E72" s="196"/>
      <c r="F72" s="196"/>
      <c r="G72" s="196"/>
      <c r="H72" s="196"/>
      <c r="I72" s="196"/>
      <c r="J72" s="196"/>
      <c r="K72" s="196"/>
      <c r="L72" s="196"/>
      <c r="M72" s="196"/>
      <c r="N72" s="196"/>
      <c r="O72" s="196"/>
      <c r="P72" s="196"/>
      <c r="Q72" s="196"/>
      <c r="R72" s="196"/>
      <c r="S72" s="196"/>
      <c r="T72" s="197"/>
      <c r="W72" s="187">
        <f t="shared" si="21"/>
        <v>0</v>
      </c>
      <c r="X72" s="187">
        <f t="shared" si="22"/>
        <v>0</v>
      </c>
      <c r="Y72" s="187">
        <f t="shared" si="23"/>
        <v>0</v>
      </c>
      <c r="Z72" s="187">
        <f t="shared" si="24"/>
        <v>0</v>
      </c>
      <c r="AA72" s="187">
        <f t="shared" si="25"/>
        <v>0</v>
      </c>
      <c r="AB72" s="187">
        <f t="shared" si="26"/>
        <v>0</v>
      </c>
      <c r="AC72" s="187">
        <f t="shared" si="27"/>
        <v>0</v>
      </c>
      <c r="AD72" s="187">
        <f t="shared" si="28"/>
        <v>0</v>
      </c>
      <c r="AE72" s="187">
        <f t="shared" si="29"/>
        <v>0</v>
      </c>
      <c r="AF72" s="187">
        <f t="shared" si="30"/>
        <v>0</v>
      </c>
      <c r="AG72" s="187">
        <f t="shared" si="31"/>
        <v>0</v>
      </c>
      <c r="AH72" s="187">
        <f t="shared" si="32"/>
        <v>0</v>
      </c>
      <c r="AI72" s="187">
        <f t="shared" si="33"/>
        <v>0</v>
      </c>
      <c r="AJ72" s="187">
        <f t="shared" si="34"/>
        <v>0</v>
      </c>
      <c r="AK72" s="187">
        <f t="shared" si="35"/>
        <v>0</v>
      </c>
      <c r="AL72" s="187">
        <f t="shared" si="36"/>
        <v>0</v>
      </c>
    </row>
    <row r="73" spans="1:38" ht="22.5" customHeight="1" x14ac:dyDescent="0.35">
      <c r="A73" s="178"/>
      <c r="B73" s="89" t="str">
        <f>IF('Baseline Paddock Data'!B77="","",'Baseline Paddock Data'!B77)</f>
        <v/>
      </c>
      <c r="C73" s="90" t="str">
        <f>IF('Baseline Paddock Data'!C77="","",'Baseline Paddock Data'!C77)</f>
        <v/>
      </c>
      <c r="D73" s="195">
        <f t="shared" si="20"/>
        <v>0</v>
      </c>
      <c r="E73" s="196"/>
      <c r="F73" s="196"/>
      <c r="G73" s="196"/>
      <c r="H73" s="196"/>
      <c r="I73" s="196"/>
      <c r="J73" s="196"/>
      <c r="K73" s="196"/>
      <c r="L73" s="196"/>
      <c r="M73" s="196"/>
      <c r="N73" s="196"/>
      <c r="O73" s="196"/>
      <c r="P73" s="196"/>
      <c r="Q73" s="196"/>
      <c r="R73" s="196"/>
      <c r="S73" s="196"/>
      <c r="T73" s="197"/>
      <c r="W73" s="187">
        <f t="shared" si="21"/>
        <v>0</v>
      </c>
      <c r="X73" s="187">
        <f t="shared" si="22"/>
        <v>0</v>
      </c>
      <c r="Y73" s="187">
        <f t="shared" si="23"/>
        <v>0</v>
      </c>
      <c r="Z73" s="187">
        <f t="shared" si="24"/>
        <v>0</v>
      </c>
      <c r="AA73" s="187">
        <f t="shared" si="25"/>
        <v>0</v>
      </c>
      <c r="AB73" s="187">
        <f t="shared" si="26"/>
        <v>0</v>
      </c>
      <c r="AC73" s="187">
        <f t="shared" si="27"/>
        <v>0</v>
      </c>
      <c r="AD73" s="187">
        <f t="shared" si="28"/>
        <v>0</v>
      </c>
      <c r="AE73" s="187">
        <f t="shared" si="29"/>
        <v>0</v>
      </c>
      <c r="AF73" s="187">
        <f t="shared" si="30"/>
        <v>0</v>
      </c>
      <c r="AG73" s="187">
        <f t="shared" si="31"/>
        <v>0</v>
      </c>
      <c r="AH73" s="187">
        <f t="shared" si="32"/>
        <v>0</v>
      </c>
      <c r="AI73" s="187">
        <f t="shared" si="33"/>
        <v>0</v>
      </c>
      <c r="AJ73" s="187">
        <f t="shared" si="34"/>
        <v>0</v>
      </c>
      <c r="AK73" s="187">
        <f t="shared" si="35"/>
        <v>0</v>
      </c>
      <c r="AL73" s="187">
        <f t="shared" si="36"/>
        <v>0</v>
      </c>
    </row>
    <row r="74" spans="1:38" ht="22.5" customHeight="1" x14ac:dyDescent="0.35">
      <c r="A74" s="178"/>
      <c r="B74" s="89" t="str">
        <f>IF('Baseline Paddock Data'!B78="","",'Baseline Paddock Data'!B78)</f>
        <v/>
      </c>
      <c r="C74" s="90" t="str">
        <f>IF('Baseline Paddock Data'!C78="","",'Baseline Paddock Data'!C78)</f>
        <v/>
      </c>
      <c r="D74" s="195">
        <f t="shared" si="20"/>
        <v>0</v>
      </c>
      <c r="E74" s="196"/>
      <c r="F74" s="196"/>
      <c r="G74" s="196"/>
      <c r="H74" s="196"/>
      <c r="I74" s="196"/>
      <c r="J74" s="196"/>
      <c r="K74" s="196"/>
      <c r="L74" s="196"/>
      <c r="M74" s="196"/>
      <c r="N74" s="196"/>
      <c r="O74" s="196"/>
      <c r="P74" s="196"/>
      <c r="Q74" s="196"/>
      <c r="R74" s="196"/>
      <c r="S74" s="196"/>
      <c r="T74" s="197"/>
      <c r="W74" s="187">
        <f t="shared" si="21"/>
        <v>0</v>
      </c>
      <c r="X74" s="187">
        <f t="shared" si="22"/>
        <v>0</v>
      </c>
      <c r="Y74" s="187">
        <f t="shared" si="23"/>
        <v>0</v>
      </c>
      <c r="Z74" s="187">
        <f t="shared" si="24"/>
        <v>0</v>
      </c>
      <c r="AA74" s="187">
        <f t="shared" si="25"/>
        <v>0</v>
      </c>
      <c r="AB74" s="187">
        <f t="shared" si="26"/>
        <v>0</v>
      </c>
      <c r="AC74" s="187">
        <f t="shared" si="27"/>
        <v>0</v>
      </c>
      <c r="AD74" s="187">
        <f t="shared" si="28"/>
        <v>0</v>
      </c>
      <c r="AE74" s="187">
        <f t="shared" si="29"/>
        <v>0</v>
      </c>
      <c r="AF74" s="187">
        <f t="shared" si="30"/>
        <v>0</v>
      </c>
      <c r="AG74" s="187">
        <f t="shared" si="31"/>
        <v>0</v>
      </c>
      <c r="AH74" s="187">
        <f t="shared" si="32"/>
        <v>0</v>
      </c>
      <c r="AI74" s="187">
        <f t="shared" si="33"/>
        <v>0</v>
      </c>
      <c r="AJ74" s="187">
        <f t="shared" si="34"/>
        <v>0</v>
      </c>
      <c r="AK74" s="187">
        <f t="shared" si="35"/>
        <v>0</v>
      </c>
      <c r="AL74" s="187">
        <f t="shared" si="36"/>
        <v>0</v>
      </c>
    </row>
    <row r="75" spans="1:38" ht="22.5" customHeight="1" x14ac:dyDescent="0.35">
      <c r="A75" s="178"/>
      <c r="B75" s="89" t="str">
        <f>IF('Baseline Paddock Data'!B79="","",'Baseline Paddock Data'!B79)</f>
        <v/>
      </c>
      <c r="C75" s="90" t="str">
        <f>IF('Baseline Paddock Data'!C79="","",'Baseline Paddock Data'!C79)</f>
        <v/>
      </c>
      <c r="D75" s="195">
        <f t="shared" si="20"/>
        <v>0</v>
      </c>
      <c r="E75" s="196"/>
      <c r="F75" s="196"/>
      <c r="G75" s="196"/>
      <c r="H75" s="196"/>
      <c r="I75" s="196"/>
      <c r="J75" s="196"/>
      <c r="K75" s="196"/>
      <c r="L75" s="196"/>
      <c r="M75" s="196"/>
      <c r="N75" s="196"/>
      <c r="O75" s="196"/>
      <c r="P75" s="196"/>
      <c r="Q75" s="196"/>
      <c r="R75" s="196"/>
      <c r="S75" s="196"/>
      <c r="T75" s="197"/>
      <c r="W75" s="187">
        <f t="shared" si="21"/>
        <v>0</v>
      </c>
      <c r="X75" s="187">
        <f t="shared" si="22"/>
        <v>0</v>
      </c>
      <c r="Y75" s="187">
        <f t="shared" si="23"/>
        <v>0</v>
      </c>
      <c r="Z75" s="187">
        <f t="shared" si="24"/>
        <v>0</v>
      </c>
      <c r="AA75" s="187">
        <f t="shared" si="25"/>
        <v>0</v>
      </c>
      <c r="AB75" s="187">
        <f t="shared" si="26"/>
        <v>0</v>
      </c>
      <c r="AC75" s="187">
        <f t="shared" si="27"/>
        <v>0</v>
      </c>
      <c r="AD75" s="187">
        <f t="shared" si="28"/>
        <v>0</v>
      </c>
      <c r="AE75" s="187">
        <f t="shared" si="29"/>
        <v>0</v>
      </c>
      <c r="AF75" s="187">
        <f t="shared" si="30"/>
        <v>0</v>
      </c>
      <c r="AG75" s="187">
        <f t="shared" si="31"/>
        <v>0</v>
      </c>
      <c r="AH75" s="187">
        <f t="shared" si="32"/>
        <v>0</v>
      </c>
      <c r="AI75" s="187">
        <f t="shared" si="33"/>
        <v>0</v>
      </c>
      <c r="AJ75" s="187">
        <f t="shared" si="34"/>
        <v>0</v>
      </c>
      <c r="AK75" s="187">
        <f t="shared" si="35"/>
        <v>0</v>
      </c>
      <c r="AL75" s="187">
        <f t="shared" si="36"/>
        <v>0</v>
      </c>
    </row>
    <row r="76" spans="1:38" ht="22.5" customHeight="1" x14ac:dyDescent="0.35">
      <c r="A76" s="178"/>
      <c r="B76" s="89" t="str">
        <f>IF('Baseline Paddock Data'!B80="","",'Baseline Paddock Data'!B80)</f>
        <v/>
      </c>
      <c r="C76" s="90" t="str">
        <f>IF('Baseline Paddock Data'!C80="","",'Baseline Paddock Data'!C80)</f>
        <v/>
      </c>
      <c r="D76" s="195">
        <f t="shared" si="20"/>
        <v>0</v>
      </c>
      <c r="E76" s="196"/>
      <c r="F76" s="196"/>
      <c r="G76" s="196"/>
      <c r="H76" s="196"/>
      <c r="I76" s="196"/>
      <c r="J76" s="196"/>
      <c r="K76" s="196"/>
      <c r="L76" s="196"/>
      <c r="M76" s="196"/>
      <c r="N76" s="196"/>
      <c r="O76" s="196"/>
      <c r="P76" s="196"/>
      <c r="Q76" s="196"/>
      <c r="R76" s="196"/>
      <c r="S76" s="196"/>
      <c r="T76" s="197"/>
      <c r="W76" s="187">
        <f t="shared" si="21"/>
        <v>0</v>
      </c>
      <c r="X76" s="187">
        <f t="shared" si="22"/>
        <v>0</v>
      </c>
      <c r="Y76" s="187">
        <f t="shared" si="23"/>
        <v>0</v>
      </c>
      <c r="Z76" s="187">
        <f t="shared" si="24"/>
        <v>0</v>
      </c>
      <c r="AA76" s="187">
        <f t="shared" si="25"/>
        <v>0</v>
      </c>
      <c r="AB76" s="187">
        <f t="shared" si="26"/>
        <v>0</v>
      </c>
      <c r="AC76" s="187">
        <f t="shared" si="27"/>
        <v>0</v>
      </c>
      <c r="AD76" s="187">
        <f t="shared" si="28"/>
        <v>0</v>
      </c>
      <c r="AE76" s="187">
        <f t="shared" si="29"/>
        <v>0</v>
      </c>
      <c r="AF76" s="187">
        <f t="shared" si="30"/>
        <v>0</v>
      </c>
      <c r="AG76" s="187">
        <f t="shared" si="31"/>
        <v>0</v>
      </c>
      <c r="AH76" s="187">
        <f t="shared" si="32"/>
        <v>0</v>
      </c>
      <c r="AI76" s="187">
        <f t="shared" si="33"/>
        <v>0</v>
      </c>
      <c r="AJ76" s="187">
        <f t="shared" si="34"/>
        <v>0</v>
      </c>
      <c r="AK76" s="187">
        <f t="shared" si="35"/>
        <v>0</v>
      </c>
      <c r="AL76" s="187">
        <f t="shared" si="36"/>
        <v>0</v>
      </c>
    </row>
    <row r="77" spans="1:38" ht="22.5" customHeight="1" x14ac:dyDescent="0.35">
      <c r="A77" s="178"/>
      <c r="B77" s="89" t="str">
        <f>IF('Baseline Paddock Data'!B81="","",'Baseline Paddock Data'!B81)</f>
        <v/>
      </c>
      <c r="C77" s="90" t="str">
        <f>IF('Baseline Paddock Data'!C81="","",'Baseline Paddock Data'!C81)</f>
        <v/>
      </c>
      <c r="D77" s="195">
        <f t="shared" si="20"/>
        <v>0</v>
      </c>
      <c r="E77" s="196"/>
      <c r="F77" s="196"/>
      <c r="G77" s="196"/>
      <c r="H77" s="196"/>
      <c r="I77" s="196"/>
      <c r="J77" s="196"/>
      <c r="K77" s="196"/>
      <c r="L77" s="196"/>
      <c r="M77" s="196"/>
      <c r="N77" s="196"/>
      <c r="O77" s="196"/>
      <c r="P77" s="196"/>
      <c r="Q77" s="196"/>
      <c r="R77" s="196"/>
      <c r="S77" s="196"/>
      <c r="T77" s="197"/>
      <c r="W77" s="187">
        <f t="shared" si="21"/>
        <v>0</v>
      </c>
      <c r="X77" s="187">
        <f t="shared" si="22"/>
        <v>0</v>
      </c>
      <c r="Y77" s="187">
        <f t="shared" si="23"/>
        <v>0</v>
      </c>
      <c r="Z77" s="187">
        <f t="shared" si="24"/>
        <v>0</v>
      </c>
      <c r="AA77" s="187">
        <f t="shared" si="25"/>
        <v>0</v>
      </c>
      <c r="AB77" s="187">
        <f t="shared" si="26"/>
        <v>0</v>
      </c>
      <c r="AC77" s="187">
        <f t="shared" si="27"/>
        <v>0</v>
      </c>
      <c r="AD77" s="187">
        <f t="shared" si="28"/>
        <v>0</v>
      </c>
      <c r="AE77" s="187">
        <f t="shared" si="29"/>
        <v>0</v>
      </c>
      <c r="AF77" s="187">
        <f t="shared" si="30"/>
        <v>0</v>
      </c>
      <c r="AG77" s="187">
        <f t="shared" si="31"/>
        <v>0</v>
      </c>
      <c r="AH77" s="187">
        <f t="shared" si="32"/>
        <v>0</v>
      </c>
      <c r="AI77" s="187">
        <f t="shared" si="33"/>
        <v>0</v>
      </c>
      <c r="AJ77" s="187">
        <f t="shared" si="34"/>
        <v>0</v>
      </c>
      <c r="AK77" s="187">
        <f t="shared" si="35"/>
        <v>0</v>
      </c>
      <c r="AL77" s="187">
        <f t="shared" si="36"/>
        <v>0</v>
      </c>
    </row>
    <row r="78" spans="1:38" ht="22.5" customHeight="1" x14ac:dyDescent="0.35">
      <c r="A78" s="178"/>
      <c r="B78" s="89" t="str">
        <f>IF('Baseline Paddock Data'!B82="","",'Baseline Paddock Data'!B82)</f>
        <v/>
      </c>
      <c r="C78" s="90" t="str">
        <f>IF('Baseline Paddock Data'!C82="","",'Baseline Paddock Data'!C82)</f>
        <v/>
      </c>
      <c r="D78" s="195">
        <f t="shared" si="20"/>
        <v>0</v>
      </c>
      <c r="E78" s="196"/>
      <c r="F78" s="196"/>
      <c r="G78" s="196"/>
      <c r="H78" s="196"/>
      <c r="I78" s="196"/>
      <c r="J78" s="196"/>
      <c r="K78" s="196"/>
      <c r="L78" s="196"/>
      <c r="M78" s="196"/>
      <c r="N78" s="196"/>
      <c r="O78" s="196"/>
      <c r="P78" s="196"/>
      <c r="Q78" s="196"/>
      <c r="R78" s="196"/>
      <c r="S78" s="196"/>
      <c r="T78" s="197"/>
      <c r="W78" s="187">
        <f t="shared" si="21"/>
        <v>0</v>
      </c>
      <c r="X78" s="187">
        <f t="shared" si="22"/>
        <v>0</v>
      </c>
      <c r="Y78" s="187">
        <f t="shared" si="23"/>
        <v>0</v>
      </c>
      <c r="Z78" s="187">
        <f t="shared" si="24"/>
        <v>0</v>
      </c>
      <c r="AA78" s="187">
        <f t="shared" si="25"/>
        <v>0</v>
      </c>
      <c r="AB78" s="187">
        <f t="shared" si="26"/>
        <v>0</v>
      </c>
      <c r="AC78" s="187">
        <f t="shared" si="27"/>
        <v>0</v>
      </c>
      <c r="AD78" s="187">
        <f t="shared" si="28"/>
        <v>0</v>
      </c>
      <c r="AE78" s="187">
        <f t="shared" si="29"/>
        <v>0</v>
      </c>
      <c r="AF78" s="187">
        <f t="shared" si="30"/>
        <v>0</v>
      </c>
      <c r="AG78" s="187">
        <f t="shared" si="31"/>
        <v>0</v>
      </c>
      <c r="AH78" s="187">
        <f t="shared" si="32"/>
        <v>0</v>
      </c>
      <c r="AI78" s="187">
        <f t="shared" si="33"/>
        <v>0</v>
      </c>
      <c r="AJ78" s="187">
        <f t="shared" si="34"/>
        <v>0</v>
      </c>
      <c r="AK78" s="187">
        <f t="shared" si="35"/>
        <v>0</v>
      </c>
      <c r="AL78" s="187">
        <f t="shared" si="36"/>
        <v>0</v>
      </c>
    </row>
    <row r="79" spans="1:38" ht="22.5" customHeight="1" x14ac:dyDescent="0.35">
      <c r="A79" s="178"/>
      <c r="B79" s="89" t="str">
        <f>IF('Baseline Paddock Data'!B83="","",'Baseline Paddock Data'!B83)</f>
        <v/>
      </c>
      <c r="C79" s="90" t="str">
        <f>IF('Baseline Paddock Data'!C83="","",'Baseline Paddock Data'!C83)</f>
        <v/>
      </c>
      <c r="D79" s="195">
        <f t="shared" si="20"/>
        <v>0</v>
      </c>
      <c r="E79" s="196"/>
      <c r="F79" s="196"/>
      <c r="G79" s="196"/>
      <c r="H79" s="196"/>
      <c r="I79" s="196"/>
      <c r="J79" s="196"/>
      <c r="K79" s="196"/>
      <c r="L79" s="196"/>
      <c r="M79" s="196"/>
      <c r="N79" s="196"/>
      <c r="O79" s="196"/>
      <c r="P79" s="196"/>
      <c r="Q79" s="196"/>
      <c r="R79" s="196"/>
      <c r="S79" s="196"/>
      <c r="T79" s="197"/>
      <c r="W79" s="187">
        <f t="shared" si="21"/>
        <v>0</v>
      </c>
      <c r="X79" s="187">
        <f t="shared" si="22"/>
        <v>0</v>
      </c>
      <c r="Y79" s="187">
        <f t="shared" si="23"/>
        <v>0</v>
      </c>
      <c r="Z79" s="187">
        <f t="shared" si="24"/>
        <v>0</v>
      </c>
      <c r="AA79" s="187">
        <f t="shared" si="25"/>
        <v>0</v>
      </c>
      <c r="AB79" s="187">
        <f t="shared" si="26"/>
        <v>0</v>
      </c>
      <c r="AC79" s="187">
        <f t="shared" si="27"/>
        <v>0</v>
      </c>
      <c r="AD79" s="187">
        <f t="shared" si="28"/>
        <v>0</v>
      </c>
      <c r="AE79" s="187">
        <f t="shared" si="29"/>
        <v>0</v>
      </c>
      <c r="AF79" s="187">
        <f t="shared" si="30"/>
        <v>0</v>
      </c>
      <c r="AG79" s="187">
        <f t="shared" si="31"/>
        <v>0</v>
      </c>
      <c r="AH79" s="187">
        <f t="shared" si="32"/>
        <v>0</v>
      </c>
      <c r="AI79" s="187">
        <f t="shared" si="33"/>
        <v>0</v>
      </c>
      <c r="AJ79" s="187">
        <f t="shared" si="34"/>
        <v>0</v>
      </c>
      <c r="AK79" s="187">
        <f t="shared" si="35"/>
        <v>0</v>
      </c>
      <c r="AL79" s="187">
        <f t="shared" si="36"/>
        <v>0</v>
      </c>
    </row>
    <row r="80" spans="1:38" ht="22.5" customHeight="1" x14ac:dyDescent="0.35">
      <c r="A80" s="178"/>
      <c r="B80" s="89" t="str">
        <f>IF('Baseline Paddock Data'!B84="","",'Baseline Paddock Data'!B84)</f>
        <v/>
      </c>
      <c r="C80" s="90" t="str">
        <f>IF('Baseline Paddock Data'!C84="","",'Baseline Paddock Data'!C84)</f>
        <v/>
      </c>
      <c r="D80" s="195">
        <f t="shared" si="20"/>
        <v>0</v>
      </c>
      <c r="E80" s="196"/>
      <c r="F80" s="196"/>
      <c r="G80" s="196"/>
      <c r="H80" s="196"/>
      <c r="I80" s="196"/>
      <c r="J80" s="196"/>
      <c r="K80" s="196"/>
      <c r="L80" s="196"/>
      <c r="M80" s="196"/>
      <c r="N80" s="196"/>
      <c r="O80" s="196"/>
      <c r="P80" s="196"/>
      <c r="Q80" s="196"/>
      <c r="R80" s="196"/>
      <c r="S80" s="196"/>
      <c r="T80" s="197"/>
      <c r="W80" s="187">
        <f t="shared" si="21"/>
        <v>0</v>
      </c>
      <c r="X80" s="187">
        <f t="shared" si="22"/>
        <v>0</v>
      </c>
      <c r="Y80" s="187">
        <f t="shared" si="23"/>
        <v>0</v>
      </c>
      <c r="Z80" s="187">
        <f t="shared" si="24"/>
        <v>0</v>
      </c>
      <c r="AA80" s="187">
        <f t="shared" si="25"/>
        <v>0</v>
      </c>
      <c r="AB80" s="187">
        <f t="shared" si="26"/>
        <v>0</v>
      </c>
      <c r="AC80" s="187">
        <f t="shared" si="27"/>
        <v>0</v>
      </c>
      <c r="AD80" s="187">
        <f t="shared" si="28"/>
        <v>0</v>
      </c>
      <c r="AE80" s="187">
        <f t="shared" si="29"/>
        <v>0</v>
      </c>
      <c r="AF80" s="187">
        <f t="shared" si="30"/>
        <v>0</v>
      </c>
      <c r="AG80" s="187">
        <f t="shared" si="31"/>
        <v>0</v>
      </c>
      <c r="AH80" s="187">
        <f t="shared" si="32"/>
        <v>0</v>
      </c>
      <c r="AI80" s="187">
        <f t="shared" si="33"/>
        <v>0</v>
      </c>
      <c r="AJ80" s="187">
        <f t="shared" si="34"/>
        <v>0</v>
      </c>
      <c r="AK80" s="187">
        <f t="shared" si="35"/>
        <v>0</v>
      </c>
      <c r="AL80" s="187">
        <f t="shared" si="36"/>
        <v>0</v>
      </c>
    </row>
    <row r="81" spans="1:38" ht="22.5" customHeight="1" x14ac:dyDescent="0.35">
      <c r="A81" s="178"/>
      <c r="B81" s="89" t="str">
        <f>IF('Baseline Paddock Data'!B85="","",'Baseline Paddock Data'!B85)</f>
        <v/>
      </c>
      <c r="C81" s="90" t="str">
        <f>IF('Baseline Paddock Data'!C85="","",'Baseline Paddock Data'!C85)</f>
        <v/>
      </c>
      <c r="D81" s="195">
        <f t="shared" si="20"/>
        <v>0</v>
      </c>
      <c r="E81" s="196"/>
      <c r="F81" s="196"/>
      <c r="G81" s="196"/>
      <c r="H81" s="196"/>
      <c r="I81" s="196"/>
      <c r="J81" s="196"/>
      <c r="K81" s="196"/>
      <c r="L81" s="196"/>
      <c r="M81" s="196"/>
      <c r="N81" s="196"/>
      <c r="O81" s="196"/>
      <c r="P81" s="196"/>
      <c r="Q81" s="196"/>
      <c r="R81" s="196"/>
      <c r="S81" s="196"/>
      <c r="T81" s="197"/>
      <c r="W81" s="187">
        <f t="shared" si="21"/>
        <v>0</v>
      </c>
      <c r="X81" s="187">
        <f t="shared" si="22"/>
        <v>0</v>
      </c>
      <c r="Y81" s="187">
        <f t="shared" si="23"/>
        <v>0</v>
      </c>
      <c r="Z81" s="187">
        <f t="shared" si="24"/>
        <v>0</v>
      </c>
      <c r="AA81" s="187">
        <f t="shared" si="25"/>
        <v>0</v>
      </c>
      <c r="AB81" s="187">
        <f t="shared" si="26"/>
        <v>0</v>
      </c>
      <c r="AC81" s="187">
        <f t="shared" si="27"/>
        <v>0</v>
      </c>
      <c r="AD81" s="187">
        <f t="shared" si="28"/>
        <v>0</v>
      </c>
      <c r="AE81" s="187">
        <f t="shared" si="29"/>
        <v>0</v>
      </c>
      <c r="AF81" s="187">
        <f t="shared" si="30"/>
        <v>0</v>
      </c>
      <c r="AG81" s="187">
        <f t="shared" si="31"/>
        <v>0</v>
      </c>
      <c r="AH81" s="187">
        <f t="shared" si="32"/>
        <v>0</v>
      </c>
      <c r="AI81" s="187">
        <f t="shared" si="33"/>
        <v>0</v>
      </c>
      <c r="AJ81" s="187">
        <f t="shared" si="34"/>
        <v>0</v>
      </c>
      <c r="AK81" s="187">
        <f t="shared" si="35"/>
        <v>0</v>
      </c>
      <c r="AL81" s="187">
        <f t="shared" si="36"/>
        <v>0</v>
      </c>
    </row>
    <row r="82" spans="1:38" ht="22.5" customHeight="1" x14ac:dyDescent="0.35">
      <c r="A82" s="178"/>
      <c r="B82" s="89" t="str">
        <f>IF('Baseline Paddock Data'!B86="","",'Baseline Paddock Data'!B86)</f>
        <v/>
      </c>
      <c r="C82" s="90" t="str">
        <f>IF('Baseline Paddock Data'!C86="","",'Baseline Paddock Data'!C86)</f>
        <v/>
      </c>
      <c r="D82" s="195">
        <f t="shared" si="20"/>
        <v>0</v>
      </c>
      <c r="E82" s="196"/>
      <c r="F82" s="196"/>
      <c r="G82" s="196"/>
      <c r="H82" s="196"/>
      <c r="I82" s="196"/>
      <c r="J82" s="196"/>
      <c r="K82" s="196"/>
      <c r="L82" s="196"/>
      <c r="M82" s="196"/>
      <c r="N82" s="196"/>
      <c r="O82" s="196"/>
      <c r="P82" s="196"/>
      <c r="Q82" s="196"/>
      <c r="R82" s="196"/>
      <c r="S82" s="196"/>
      <c r="T82" s="197"/>
      <c r="W82" s="187">
        <f t="shared" si="21"/>
        <v>0</v>
      </c>
      <c r="X82" s="187">
        <f t="shared" si="22"/>
        <v>0</v>
      </c>
      <c r="Y82" s="187">
        <f t="shared" si="23"/>
        <v>0</v>
      </c>
      <c r="Z82" s="187">
        <f t="shared" si="24"/>
        <v>0</v>
      </c>
      <c r="AA82" s="187">
        <f t="shared" si="25"/>
        <v>0</v>
      </c>
      <c r="AB82" s="187">
        <f t="shared" si="26"/>
        <v>0</v>
      </c>
      <c r="AC82" s="187">
        <f t="shared" si="27"/>
        <v>0</v>
      </c>
      <c r="AD82" s="187">
        <f t="shared" si="28"/>
        <v>0</v>
      </c>
      <c r="AE82" s="187">
        <f t="shared" si="29"/>
        <v>0</v>
      </c>
      <c r="AF82" s="187">
        <f t="shared" si="30"/>
        <v>0</v>
      </c>
      <c r="AG82" s="187">
        <f t="shared" si="31"/>
        <v>0</v>
      </c>
      <c r="AH82" s="187">
        <f t="shared" si="32"/>
        <v>0</v>
      </c>
      <c r="AI82" s="187">
        <f t="shared" si="33"/>
        <v>0</v>
      </c>
      <c r="AJ82" s="187">
        <f t="shared" si="34"/>
        <v>0</v>
      </c>
      <c r="AK82" s="187">
        <f t="shared" si="35"/>
        <v>0</v>
      </c>
      <c r="AL82" s="187">
        <f t="shared" si="36"/>
        <v>0</v>
      </c>
    </row>
    <row r="83" spans="1:38" ht="22.5" customHeight="1" x14ac:dyDescent="0.35">
      <c r="A83" s="178"/>
      <c r="B83" s="89" t="str">
        <f>IF('Baseline Paddock Data'!B87="","",'Baseline Paddock Data'!B87)</f>
        <v/>
      </c>
      <c r="C83" s="90" t="str">
        <f>IF('Baseline Paddock Data'!C87="","",'Baseline Paddock Data'!C87)</f>
        <v/>
      </c>
      <c r="D83" s="195">
        <f t="shared" si="20"/>
        <v>0</v>
      </c>
      <c r="E83" s="196"/>
      <c r="F83" s="196"/>
      <c r="G83" s="196"/>
      <c r="H83" s="196"/>
      <c r="I83" s="196"/>
      <c r="J83" s="196"/>
      <c r="K83" s="196"/>
      <c r="L83" s="196"/>
      <c r="M83" s="196"/>
      <c r="N83" s="196"/>
      <c r="O83" s="196"/>
      <c r="P83" s="196"/>
      <c r="Q83" s="196"/>
      <c r="R83" s="196"/>
      <c r="S83" s="196"/>
      <c r="T83" s="197"/>
      <c r="W83" s="187">
        <f t="shared" si="21"/>
        <v>0</v>
      </c>
      <c r="X83" s="187">
        <f t="shared" si="22"/>
        <v>0</v>
      </c>
      <c r="Y83" s="187">
        <f t="shared" si="23"/>
        <v>0</v>
      </c>
      <c r="Z83" s="187">
        <f t="shared" si="24"/>
        <v>0</v>
      </c>
      <c r="AA83" s="187">
        <f t="shared" si="25"/>
        <v>0</v>
      </c>
      <c r="AB83" s="187">
        <f t="shared" si="26"/>
        <v>0</v>
      </c>
      <c r="AC83" s="187">
        <f t="shared" si="27"/>
        <v>0</v>
      </c>
      <c r="AD83" s="187">
        <f t="shared" si="28"/>
        <v>0</v>
      </c>
      <c r="AE83" s="187">
        <f t="shared" si="29"/>
        <v>0</v>
      </c>
      <c r="AF83" s="187">
        <f t="shared" si="30"/>
        <v>0</v>
      </c>
      <c r="AG83" s="187">
        <f t="shared" si="31"/>
        <v>0</v>
      </c>
      <c r="AH83" s="187">
        <f t="shared" si="32"/>
        <v>0</v>
      </c>
      <c r="AI83" s="187">
        <f t="shared" si="33"/>
        <v>0</v>
      </c>
      <c r="AJ83" s="187">
        <f t="shared" si="34"/>
        <v>0</v>
      </c>
      <c r="AK83" s="187">
        <f t="shared" si="35"/>
        <v>0</v>
      </c>
      <c r="AL83" s="187">
        <f t="shared" si="36"/>
        <v>0</v>
      </c>
    </row>
    <row r="84" spans="1:38" ht="22.5" customHeight="1" x14ac:dyDescent="0.35">
      <c r="A84" s="178"/>
      <c r="B84" s="89" t="str">
        <f>IF('Baseline Paddock Data'!B88="","",'Baseline Paddock Data'!B88)</f>
        <v/>
      </c>
      <c r="C84" s="90" t="str">
        <f>IF('Baseline Paddock Data'!C88="","",'Baseline Paddock Data'!C88)</f>
        <v/>
      </c>
      <c r="D84" s="195">
        <f t="shared" si="20"/>
        <v>0</v>
      </c>
      <c r="E84" s="196"/>
      <c r="F84" s="196"/>
      <c r="G84" s="196"/>
      <c r="H84" s="196"/>
      <c r="I84" s="196"/>
      <c r="J84" s="196"/>
      <c r="K84" s="196"/>
      <c r="L84" s="196"/>
      <c r="M84" s="196"/>
      <c r="N84" s="196"/>
      <c r="O84" s="196"/>
      <c r="P84" s="196"/>
      <c r="Q84" s="196"/>
      <c r="R84" s="196"/>
      <c r="S84" s="196"/>
      <c r="T84" s="197"/>
      <c r="W84" s="187">
        <f t="shared" si="21"/>
        <v>0</v>
      </c>
      <c r="X84" s="187">
        <f t="shared" si="22"/>
        <v>0</v>
      </c>
      <c r="Y84" s="187">
        <f t="shared" si="23"/>
        <v>0</v>
      </c>
      <c r="Z84" s="187">
        <f t="shared" si="24"/>
        <v>0</v>
      </c>
      <c r="AA84" s="187">
        <f t="shared" si="25"/>
        <v>0</v>
      </c>
      <c r="AB84" s="187">
        <f t="shared" si="26"/>
        <v>0</v>
      </c>
      <c r="AC84" s="187">
        <f t="shared" si="27"/>
        <v>0</v>
      </c>
      <c r="AD84" s="187">
        <f t="shared" si="28"/>
        <v>0</v>
      </c>
      <c r="AE84" s="187">
        <f t="shared" si="29"/>
        <v>0</v>
      </c>
      <c r="AF84" s="187">
        <f t="shared" si="30"/>
        <v>0</v>
      </c>
      <c r="AG84" s="187">
        <f t="shared" si="31"/>
        <v>0</v>
      </c>
      <c r="AH84" s="187">
        <f t="shared" si="32"/>
        <v>0</v>
      </c>
      <c r="AI84" s="187">
        <f t="shared" si="33"/>
        <v>0</v>
      </c>
      <c r="AJ84" s="187">
        <f t="shared" si="34"/>
        <v>0</v>
      </c>
      <c r="AK84" s="187">
        <f t="shared" si="35"/>
        <v>0</v>
      </c>
      <c r="AL84" s="187">
        <f t="shared" si="36"/>
        <v>0</v>
      </c>
    </row>
    <row r="85" spans="1:38" ht="22.5" customHeight="1" x14ac:dyDescent="0.35">
      <c r="A85" s="178"/>
      <c r="B85" s="89" t="str">
        <f>IF('Baseline Paddock Data'!B89="","",'Baseline Paddock Data'!B89)</f>
        <v/>
      </c>
      <c r="C85" s="90" t="str">
        <f>IF('Baseline Paddock Data'!C89="","",'Baseline Paddock Data'!C89)</f>
        <v/>
      </c>
      <c r="D85" s="195">
        <f t="shared" si="20"/>
        <v>0</v>
      </c>
      <c r="E85" s="196"/>
      <c r="F85" s="196"/>
      <c r="G85" s="196"/>
      <c r="H85" s="196"/>
      <c r="I85" s="196"/>
      <c r="J85" s="196"/>
      <c r="K85" s="196"/>
      <c r="L85" s="196"/>
      <c r="M85" s="196"/>
      <c r="N85" s="196"/>
      <c r="O85" s="196"/>
      <c r="P85" s="196"/>
      <c r="Q85" s="196"/>
      <c r="R85" s="196"/>
      <c r="S85" s="196"/>
      <c r="T85" s="197"/>
      <c r="W85" s="187">
        <f t="shared" si="21"/>
        <v>0</v>
      </c>
      <c r="X85" s="187">
        <f t="shared" si="22"/>
        <v>0</v>
      </c>
      <c r="Y85" s="187">
        <f t="shared" si="23"/>
        <v>0</v>
      </c>
      <c r="Z85" s="187">
        <f t="shared" si="24"/>
        <v>0</v>
      </c>
      <c r="AA85" s="187">
        <f t="shared" si="25"/>
        <v>0</v>
      </c>
      <c r="AB85" s="187">
        <f t="shared" si="26"/>
        <v>0</v>
      </c>
      <c r="AC85" s="187">
        <f t="shared" si="27"/>
        <v>0</v>
      </c>
      <c r="AD85" s="187">
        <f t="shared" si="28"/>
        <v>0</v>
      </c>
      <c r="AE85" s="187">
        <f t="shared" si="29"/>
        <v>0</v>
      </c>
      <c r="AF85" s="187">
        <f t="shared" si="30"/>
        <v>0</v>
      </c>
      <c r="AG85" s="187">
        <f t="shared" si="31"/>
        <v>0</v>
      </c>
      <c r="AH85" s="187">
        <f t="shared" si="32"/>
        <v>0</v>
      </c>
      <c r="AI85" s="187">
        <f t="shared" si="33"/>
        <v>0</v>
      </c>
      <c r="AJ85" s="187">
        <f t="shared" si="34"/>
        <v>0</v>
      </c>
      <c r="AK85" s="187">
        <f t="shared" si="35"/>
        <v>0</v>
      </c>
      <c r="AL85" s="187">
        <f t="shared" si="36"/>
        <v>0</v>
      </c>
    </row>
    <row r="86" spans="1:38" ht="22.5" customHeight="1" x14ac:dyDescent="0.35">
      <c r="A86" s="178"/>
      <c r="B86" s="89" t="str">
        <f>IF('Baseline Paddock Data'!B90="","",'Baseline Paddock Data'!B90)</f>
        <v/>
      </c>
      <c r="C86" s="90" t="str">
        <f>IF('Baseline Paddock Data'!C90="","",'Baseline Paddock Data'!C90)</f>
        <v/>
      </c>
      <c r="D86" s="195">
        <f t="shared" si="20"/>
        <v>0</v>
      </c>
      <c r="E86" s="196"/>
      <c r="F86" s="196"/>
      <c r="G86" s="196"/>
      <c r="H86" s="196"/>
      <c r="I86" s="196"/>
      <c r="J86" s="196"/>
      <c r="K86" s="196"/>
      <c r="L86" s="196"/>
      <c r="M86" s="196"/>
      <c r="N86" s="196"/>
      <c r="O86" s="196"/>
      <c r="P86" s="196"/>
      <c r="Q86" s="196"/>
      <c r="R86" s="196"/>
      <c r="S86" s="196"/>
      <c r="T86" s="197"/>
      <c r="W86" s="187">
        <f t="shared" si="21"/>
        <v>0</v>
      </c>
      <c r="X86" s="187">
        <f t="shared" si="22"/>
        <v>0</v>
      </c>
      <c r="Y86" s="187">
        <f t="shared" si="23"/>
        <v>0</v>
      </c>
      <c r="Z86" s="187">
        <f t="shared" si="24"/>
        <v>0</v>
      </c>
      <c r="AA86" s="187">
        <f t="shared" si="25"/>
        <v>0</v>
      </c>
      <c r="AB86" s="187">
        <f t="shared" si="26"/>
        <v>0</v>
      </c>
      <c r="AC86" s="187">
        <f t="shared" si="27"/>
        <v>0</v>
      </c>
      <c r="AD86" s="187">
        <f t="shared" si="28"/>
        <v>0</v>
      </c>
      <c r="AE86" s="187">
        <f t="shared" si="29"/>
        <v>0</v>
      </c>
      <c r="AF86" s="187">
        <f t="shared" si="30"/>
        <v>0</v>
      </c>
      <c r="AG86" s="187">
        <f t="shared" si="31"/>
        <v>0</v>
      </c>
      <c r="AH86" s="187">
        <f t="shared" si="32"/>
        <v>0</v>
      </c>
      <c r="AI86" s="187">
        <f t="shared" si="33"/>
        <v>0</v>
      </c>
      <c r="AJ86" s="187">
        <f t="shared" si="34"/>
        <v>0</v>
      </c>
      <c r="AK86" s="187">
        <f t="shared" si="35"/>
        <v>0</v>
      </c>
      <c r="AL86" s="187">
        <f t="shared" si="36"/>
        <v>0</v>
      </c>
    </row>
    <row r="87" spans="1:38" ht="22.5" customHeight="1" x14ac:dyDescent="0.35">
      <c r="A87" s="178"/>
      <c r="B87" s="89" t="str">
        <f>IF('Baseline Paddock Data'!B91="","",'Baseline Paddock Data'!B91)</f>
        <v/>
      </c>
      <c r="C87" s="90" t="str">
        <f>IF('Baseline Paddock Data'!C91="","",'Baseline Paddock Data'!C91)</f>
        <v/>
      </c>
      <c r="D87" s="195">
        <f t="shared" si="20"/>
        <v>0</v>
      </c>
      <c r="E87" s="196"/>
      <c r="F87" s="196"/>
      <c r="G87" s="196"/>
      <c r="H87" s="196"/>
      <c r="I87" s="196"/>
      <c r="J87" s="196"/>
      <c r="K87" s="196"/>
      <c r="L87" s="196"/>
      <c r="M87" s="196"/>
      <c r="N87" s="196"/>
      <c r="O87" s="196"/>
      <c r="P87" s="196"/>
      <c r="Q87" s="196"/>
      <c r="R87" s="196"/>
      <c r="S87" s="196"/>
      <c r="T87" s="197"/>
      <c r="W87" s="187">
        <f t="shared" si="21"/>
        <v>0</v>
      </c>
      <c r="X87" s="187">
        <f t="shared" si="22"/>
        <v>0</v>
      </c>
      <c r="Y87" s="187">
        <f t="shared" si="23"/>
        <v>0</v>
      </c>
      <c r="Z87" s="187">
        <f t="shared" si="24"/>
        <v>0</v>
      </c>
      <c r="AA87" s="187">
        <f t="shared" si="25"/>
        <v>0</v>
      </c>
      <c r="AB87" s="187">
        <f t="shared" si="26"/>
        <v>0</v>
      </c>
      <c r="AC87" s="187">
        <f t="shared" si="27"/>
        <v>0</v>
      </c>
      <c r="AD87" s="187">
        <f t="shared" si="28"/>
        <v>0</v>
      </c>
      <c r="AE87" s="187">
        <f t="shared" si="29"/>
        <v>0</v>
      </c>
      <c r="AF87" s="187">
        <f t="shared" si="30"/>
        <v>0</v>
      </c>
      <c r="AG87" s="187">
        <f t="shared" si="31"/>
        <v>0</v>
      </c>
      <c r="AH87" s="187">
        <f t="shared" si="32"/>
        <v>0</v>
      </c>
      <c r="AI87" s="187">
        <f t="shared" si="33"/>
        <v>0</v>
      </c>
      <c r="AJ87" s="187">
        <f t="shared" si="34"/>
        <v>0</v>
      </c>
      <c r="AK87" s="187">
        <f t="shared" si="35"/>
        <v>0</v>
      </c>
      <c r="AL87" s="187">
        <f t="shared" si="36"/>
        <v>0</v>
      </c>
    </row>
    <row r="88" spans="1:38" ht="22.5" customHeight="1" x14ac:dyDescent="0.35">
      <c r="A88" s="178"/>
      <c r="B88" s="89" t="str">
        <f>IF('Baseline Paddock Data'!B92="","",'Baseline Paddock Data'!B92)</f>
        <v/>
      </c>
      <c r="C88" s="90" t="str">
        <f>IF('Baseline Paddock Data'!C92="","",'Baseline Paddock Data'!C92)</f>
        <v/>
      </c>
      <c r="D88" s="195">
        <f t="shared" si="20"/>
        <v>0</v>
      </c>
      <c r="E88" s="196"/>
      <c r="F88" s="196"/>
      <c r="G88" s="196"/>
      <c r="H88" s="196"/>
      <c r="I88" s="196"/>
      <c r="J88" s="196"/>
      <c r="K88" s="196"/>
      <c r="L88" s="196"/>
      <c r="M88" s="196"/>
      <c r="N88" s="196"/>
      <c r="O88" s="196"/>
      <c r="P88" s="196"/>
      <c r="Q88" s="196"/>
      <c r="R88" s="196"/>
      <c r="S88" s="196"/>
      <c r="T88" s="197"/>
      <c r="W88" s="187">
        <f t="shared" si="21"/>
        <v>0</v>
      </c>
      <c r="X88" s="187">
        <f t="shared" si="22"/>
        <v>0</v>
      </c>
      <c r="Y88" s="187">
        <f t="shared" si="23"/>
        <v>0</v>
      </c>
      <c r="Z88" s="187">
        <f t="shared" si="24"/>
        <v>0</v>
      </c>
      <c r="AA88" s="187">
        <f t="shared" si="25"/>
        <v>0</v>
      </c>
      <c r="AB88" s="187">
        <f t="shared" si="26"/>
        <v>0</v>
      </c>
      <c r="AC88" s="187">
        <f t="shared" si="27"/>
        <v>0</v>
      </c>
      <c r="AD88" s="187">
        <f t="shared" si="28"/>
        <v>0</v>
      </c>
      <c r="AE88" s="187">
        <f t="shared" si="29"/>
        <v>0</v>
      </c>
      <c r="AF88" s="187">
        <f t="shared" si="30"/>
        <v>0</v>
      </c>
      <c r="AG88" s="187">
        <f t="shared" si="31"/>
        <v>0</v>
      </c>
      <c r="AH88" s="187">
        <f t="shared" si="32"/>
        <v>0</v>
      </c>
      <c r="AI88" s="187">
        <f t="shared" si="33"/>
        <v>0</v>
      </c>
      <c r="AJ88" s="187">
        <f t="shared" si="34"/>
        <v>0</v>
      </c>
      <c r="AK88" s="187">
        <f t="shared" si="35"/>
        <v>0</v>
      </c>
      <c r="AL88" s="187">
        <f t="shared" si="36"/>
        <v>0</v>
      </c>
    </row>
    <row r="89" spans="1:38" ht="22.5" customHeight="1" x14ac:dyDescent="0.35">
      <c r="A89" s="178"/>
      <c r="B89" s="89" t="str">
        <f>IF('Baseline Paddock Data'!B93="","",'Baseline Paddock Data'!B93)</f>
        <v/>
      </c>
      <c r="C89" s="90" t="str">
        <f>IF('Baseline Paddock Data'!C93="","",'Baseline Paddock Data'!C93)</f>
        <v/>
      </c>
      <c r="D89" s="195">
        <f t="shared" si="20"/>
        <v>0</v>
      </c>
      <c r="E89" s="196"/>
      <c r="F89" s="196"/>
      <c r="G89" s="196"/>
      <c r="H89" s="196"/>
      <c r="I89" s="196"/>
      <c r="J89" s="196"/>
      <c r="K89" s="196"/>
      <c r="L89" s="196"/>
      <c r="M89" s="196"/>
      <c r="N89" s="196"/>
      <c r="O89" s="196"/>
      <c r="P89" s="196"/>
      <c r="Q89" s="196"/>
      <c r="R89" s="196"/>
      <c r="S89" s="196"/>
      <c r="T89" s="197"/>
      <c r="W89" s="187">
        <f t="shared" si="21"/>
        <v>0</v>
      </c>
      <c r="X89" s="187">
        <f t="shared" si="22"/>
        <v>0</v>
      </c>
      <c r="Y89" s="187">
        <f t="shared" si="23"/>
        <v>0</v>
      </c>
      <c r="Z89" s="187">
        <f t="shared" si="24"/>
        <v>0</v>
      </c>
      <c r="AA89" s="187">
        <f t="shared" si="25"/>
        <v>0</v>
      </c>
      <c r="AB89" s="187">
        <f t="shared" si="26"/>
        <v>0</v>
      </c>
      <c r="AC89" s="187">
        <f t="shared" si="27"/>
        <v>0</v>
      </c>
      <c r="AD89" s="187">
        <f t="shared" si="28"/>
        <v>0</v>
      </c>
      <c r="AE89" s="187">
        <f t="shared" si="29"/>
        <v>0</v>
      </c>
      <c r="AF89" s="187">
        <f t="shared" si="30"/>
        <v>0</v>
      </c>
      <c r="AG89" s="187">
        <f t="shared" si="31"/>
        <v>0</v>
      </c>
      <c r="AH89" s="187">
        <f t="shared" si="32"/>
        <v>0</v>
      </c>
      <c r="AI89" s="187">
        <f t="shared" si="33"/>
        <v>0</v>
      </c>
      <c r="AJ89" s="187">
        <f t="shared" si="34"/>
        <v>0</v>
      </c>
      <c r="AK89" s="187">
        <f t="shared" si="35"/>
        <v>0</v>
      </c>
      <c r="AL89" s="187">
        <f t="shared" si="36"/>
        <v>0</v>
      </c>
    </row>
    <row r="90" spans="1:38" ht="22.5" customHeight="1" x14ac:dyDescent="0.35">
      <c r="A90" s="178"/>
      <c r="B90" s="89" t="str">
        <f>IF('Baseline Paddock Data'!B94="","",'Baseline Paddock Data'!B94)</f>
        <v/>
      </c>
      <c r="C90" s="90" t="str">
        <f>IF('Baseline Paddock Data'!C94="","",'Baseline Paddock Data'!C94)</f>
        <v/>
      </c>
      <c r="D90" s="195">
        <f t="shared" si="20"/>
        <v>0</v>
      </c>
      <c r="E90" s="196"/>
      <c r="F90" s="196"/>
      <c r="G90" s="196"/>
      <c r="H90" s="196"/>
      <c r="I90" s="196"/>
      <c r="J90" s="196"/>
      <c r="K90" s="196"/>
      <c r="L90" s="196"/>
      <c r="M90" s="196"/>
      <c r="N90" s="196"/>
      <c r="O90" s="196"/>
      <c r="P90" s="196"/>
      <c r="Q90" s="196"/>
      <c r="R90" s="196"/>
      <c r="S90" s="196"/>
      <c r="T90" s="197"/>
      <c r="W90" s="187">
        <f t="shared" si="21"/>
        <v>0</v>
      </c>
      <c r="X90" s="187">
        <f t="shared" si="22"/>
        <v>0</v>
      </c>
      <c r="Y90" s="187">
        <f t="shared" si="23"/>
        <v>0</v>
      </c>
      <c r="Z90" s="187">
        <f t="shared" si="24"/>
        <v>0</v>
      </c>
      <c r="AA90" s="187">
        <f t="shared" si="25"/>
        <v>0</v>
      </c>
      <c r="AB90" s="187">
        <f t="shared" si="26"/>
        <v>0</v>
      </c>
      <c r="AC90" s="187">
        <f t="shared" si="27"/>
        <v>0</v>
      </c>
      <c r="AD90" s="187">
        <f t="shared" si="28"/>
        <v>0</v>
      </c>
      <c r="AE90" s="187">
        <f t="shared" si="29"/>
        <v>0</v>
      </c>
      <c r="AF90" s="187">
        <f t="shared" si="30"/>
        <v>0</v>
      </c>
      <c r="AG90" s="187">
        <f t="shared" si="31"/>
        <v>0</v>
      </c>
      <c r="AH90" s="187">
        <f t="shared" si="32"/>
        <v>0</v>
      </c>
      <c r="AI90" s="187">
        <f t="shared" si="33"/>
        <v>0</v>
      </c>
      <c r="AJ90" s="187">
        <f t="shared" si="34"/>
        <v>0</v>
      </c>
      <c r="AK90" s="187">
        <f t="shared" si="35"/>
        <v>0</v>
      </c>
      <c r="AL90" s="187">
        <f t="shared" si="36"/>
        <v>0</v>
      </c>
    </row>
    <row r="91" spans="1:38" ht="22.5" customHeight="1" x14ac:dyDescent="0.35">
      <c r="A91" s="178"/>
      <c r="B91" s="89" t="str">
        <f>IF('Baseline Paddock Data'!B95="","",'Baseline Paddock Data'!B95)</f>
        <v/>
      </c>
      <c r="C91" s="90" t="str">
        <f>IF('Baseline Paddock Data'!C95="","",'Baseline Paddock Data'!C95)</f>
        <v/>
      </c>
      <c r="D91" s="195">
        <f t="shared" si="20"/>
        <v>0</v>
      </c>
      <c r="E91" s="196"/>
      <c r="F91" s="196"/>
      <c r="G91" s="196"/>
      <c r="H91" s="196"/>
      <c r="I91" s="196"/>
      <c r="J91" s="196"/>
      <c r="K91" s="196"/>
      <c r="L91" s="196"/>
      <c r="M91" s="196"/>
      <c r="N91" s="196"/>
      <c r="O91" s="196"/>
      <c r="P91" s="196"/>
      <c r="Q91" s="196"/>
      <c r="R91" s="196"/>
      <c r="S91" s="196"/>
      <c r="T91" s="197"/>
      <c r="W91" s="187">
        <f t="shared" si="21"/>
        <v>0</v>
      </c>
      <c r="X91" s="187">
        <f t="shared" si="22"/>
        <v>0</v>
      </c>
      <c r="Y91" s="187">
        <f t="shared" si="23"/>
        <v>0</v>
      </c>
      <c r="Z91" s="187">
        <f t="shared" si="24"/>
        <v>0</v>
      </c>
      <c r="AA91" s="187">
        <f t="shared" si="25"/>
        <v>0</v>
      </c>
      <c r="AB91" s="187">
        <f t="shared" si="26"/>
        <v>0</v>
      </c>
      <c r="AC91" s="187">
        <f t="shared" si="27"/>
        <v>0</v>
      </c>
      <c r="AD91" s="187">
        <f t="shared" si="28"/>
        <v>0</v>
      </c>
      <c r="AE91" s="187">
        <f t="shared" si="29"/>
        <v>0</v>
      </c>
      <c r="AF91" s="187">
        <f t="shared" si="30"/>
        <v>0</v>
      </c>
      <c r="AG91" s="187">
        <f t="shared" si="31"/>
        <v>0</v>
      </c>
      <c r="AH91" s="187">
        <f t="shared" si="32"/>
        <v>0</v>
      </c>
      <c r="AI91" s="187">
        <f t="shared" si="33"/>
        <v>0</v>
      </c>
      <c r="AJ91" s="187">
        <f t="shared" si="34"/>
        <v>0</v>
      </c>
      <c r="AK91" s="187">
        <f t="shared" si="35"/>
        <v>0</v>
      </c>
      <c r="AL91" s="187">
        <f t="shared" si="36"/>
        <v>0</v>
      </c>
    </row>
    <row r="92" spans="1:38" ht="22.5" customHeight="1" x14ac:dyDescent="0.35">
      <c r="A92" s="178"/>
      <c r="B92" s="89" t="str">
        <f>IF('Baseline Paddock Data'!B96="","",'Baseline Paddock Data'!B96)</f>
        <v/>
      </c>
      <c r="C92" s="90" t="str">
        <f>IF('Baseline Paddock Data'!C96="","",'Baseline Paddock Data'!C96)</f>
        <v/>
      </c>
      <c r="D92" s="195">
        <f t="shared" si="20"/>
        <v>0</v>
      </c>
      <c r="E92" s="196"/>
      <c r="F92" s="196"/>
      <c r="G92" s="196"/>
      <c r="H92" s="196"/>
      <c r="I92" s="196"/>
      <c r="J92" s="196"/>
      <c r="K92" s="196"/>
      <c r="L92" s="196"/>
      <c r="M92" s="196"/>
      <c r="N92" s="196"/>
      <c r="O92" s="196"/>
      <c r="P92" s="196"/>
      <c r="Q92" s="196"/>
      <c r="R92" s="196"/>
      <c r="S92" s="196"/>
      <c r="T92" s="197"/>
      <c r="W92" s="187">
        <f t="shared" si="21"/>
        <v>0</v>
      </c>
      <c r="X92" s="187">
        <f t="shared" si="22"/>
        <v>0</v>
      </c>
      <c r="Y92" s="187">
        <f t="shared" si="23"/>
        <v>0</v>
      </c>
      <c r="Z92" s="187">
        <f t="shared" si="24"/>
        <v>0</v>
      </c>
      <c r="AA92" s="187">
        <f t="shared" si="25"/>
        <v>0</v>
      </c>
      <c r="AB92" s="187">
        <f t="shared" si="26"/>
        <v>0</v>
      </c>
      <c r="AC92" s="187">
        <f t="shared" si="27"/>
        <v>0</v>
      </c>
      <c r="AD92" s="187">
        <f t="shared" si="28"/>
        <v>0</v>
      </c>
      <c r="AE92" s="187">
        <f t="shared" si="29"/>
        <v>0</v>
      </c>
      <c r="AF92" s="187">
        <f t="shared" si="30"/>
        <v>0</v>
      </c>
      <c r="AG92" s="187">
        <f t="shared" si="31"/>
        <v>0</v>
      </c>
      <c r="AH92" s="187">
        <f t="shared" si="32"/>
        <v>0</v>
      </c>
      <c r="AI92" s="187">
        <f t="shared" si="33"/>
        <v>0</v>
      </c>
      <c r="AJ92" s="187">
        <f t="shared" si="34"/>
        <v>0</v>
      </c>
      <c r="AK92" s="187">
        <f t="shared" si="35"/>
        <v>0</v>
      </c>
      <c r="AL92" s="187">
        <f t="shared" si="36"/>
        <v>0</v>
      </c>
    </row>
    <row r="93" spans="1:38" ht="22.5" customHeight="1" x14ac:dyDescent="0.35">
      <c r="A93" s="178"/>
      <c r="B93" s="89" t="str">
        <f>IF('Baseline Paddock Data'!B97="","",'Baseline Paddock Data'!B97)</f>
        <v/>
      </c>
      <c r="C93" s="90" t="str">
        <f>IF('Baseline Paddock Data'!C97="","",'Baseline Paddock Data'!C97)</f>
        <v/>
      </c>
      <c r="D93" s="195">
        <f t="shared" si="20"/>
        <v>0</v>
      </c>
      <c r="E93" s="196"/>
      <c r="F93" s="196"/>
      <c r="G93" s="196"/>
      <c r="H93" s="196"/>
      <c r="I93" s="196"/>
      <c r="J93" s="196"/>
      <c r="K93" s="196"/>
      <c r="L93" s="196"/>
      <c r="M93" s="196"/>
      <c r="N93" s="196"/>
      <c r="O93" s="196"/>
      <c r="P93" s="196"/>
      <c r="Q93" s="196"/>
      <c r="R93" s="196"/>
      <c r="S93" s="196"/>
      <c r="T93" s="197"/>
      <c r="W93" s="187">
        <f t="shared" si="21"/>
        <v>0</v>
      </c>
      <c r="X93" s="187">
        <f t="shared" si="22"/>
        <v>0</v>
      </c>
      <c r="Y93" s="187">
        <f t="shared" si="23"/>
        <v>0</v>
      </c>
      <c r="Z93" s="187">
        <f t="shared" si="24"/>
        <v>0</v>
      </c>
      <c r="AA93" s="187">
        <f t="shared" si="25"/>
        <v>0</v>
      </c>
      <c r="AB93" s="187">
        <f t="shared" si="26"/>
        <v>0</v>
      </c>
      <c r="AC93" s="187">
        <f t="shared" si="27"/>
        <v>0</v>
      </c>
      <c r="AD93" s="187">
        <f t="shared" si="28"/>
        <v>0</v>
      </c>
      <c r="AE93" s="187">
        <f t="shared" si="29"/>
        <v>0</v>
      </c>
      <c r="AF93" s="187">
        <f t="shared" si="30"/>
        <v>0</v>
      </c>
      <c r="AG93" s="187">
        <f t="shared" si="31"/>
        <v>0</v>
      </c>
      <c r="AH93" s="187">
        <f t="shared" si="32"/>
        <v>0</v>
      </c>
      <c r="AI93" s="187">
        <f t="shared" si="33"/>
        <v>0</v>
      </c>
      <c r="AJ93" s="187">
        <f t="shared" si="34"/>
        <v>0</v>
      </c>
      <c r="AK93" s="187">
        <f t="shared" si="35"/>
        <v>0</v>
      </c>
      <c r="AL93" s="187">
        <f t="shared" si="36"/>
        <v>0</v>
      </c>
    </row>
    <row r="94" spans="1:38" ht="22.5" customHeight="1" x14ac:dyDescent="0.35">
      <c r="A94" s="178"/>
      <c r="B94" s="89" t="str">
        <f>IF('Baseline Paddock Data'!B98="","",'Baseline Paddock Data'!B98)</f>
        <v/>
      </c>
      <c r="C94" s="90" t="str">
        <f>IF('Baseline Paddock Data'!C98="","",'Baseline Paddock Data'!C98)</f>
        <v/>
      </c>
      <c r="D94" s="195">
        <f t="shared" si="20"/>
        <v>0</v>
      </c>
      <c r="E94" s="196"/>
      <c r="F94" s="196"/>
      <c r="G94" s="196"/>
      <c r="H94" s="196"/>
      <c r="I94" s="196"/>
      <c r="J94" s="196"/>
      <c r="K94" s="196"/>
      <c r="L94" s="196"/>
      <c r="M94" s="196"/>
      <c r="N94" s="196"/>
      <c r="O94" s="196"/>
      <c r="P94" s="196"/>
      <c r="Q94" s="196"/>
      <c r="R94" s="196"/>
      <c r="S94" s="196"/>
      <c r="T94" s="197"/>
      <c r="W94" s="187">
        <f t="shared" si="21"/>
        <v>0</v>
      </c>
      <c r="X94" s="187">
        <f t="shared" si="22"/>
        <v>0</v>
      </c>
      <c r="Y94" s="187">
        <f t="shared" si="23"/>
        <v>0</v>
      </c>
      <c r="Z94" s="187">
        <f t="shared" si="24"/>
        <v>0</v>
      </c>
      <c r="AA94" s="187">
        <f t="shared" si="25"/>
        <v>0</v>
      </c>
      <c r="AB94" s="187">
        <f t="shared" si="26"/>
        <v>0</v>
      </c>
      <c r="AC94" s="187">
        <f t="shared" si="27"/>
        <v>0</v>
      </c>
      <c r="AD94" s="187">
        <f t="shared" si="28"/>
        <v>0</v>
      </c>
      <c r="AE94" s="187">
        <f t="shared" si="29"/>
        <v>0</v>
      </c>
      <c r="AF94" s="187">
        <f t="shared" si="30"/>
        <v>0</v>
      </c>
      <c r="AG94" s="187">
        <f t="shared" si="31"/>
        <v>0</v>
      </c>
      <c r="AH94" s="187">
        <f t="shared" si="32"/>
        <v>0</v>
      </c>
      <c r="AI94" s="187">
        <f t="shared" si="33"/>
        <v>0</v>
      </c>
      <c r="AJ94" s="187">
        <f t="shared" si="34"/>
        <v>0</v>
      </c>
      <c r="AK94" s="187">
        <f t="shared" si="35"/>
        <v>0</v>
      </c>
      <c r="AL94" s="187">
        <f t="shared" si="36"/>
        <v>0</v>
      </c>
    </row>
    <row r="95" spans="1:38" ht="22.5" customHeight="1" x14ac:dyDescent="0.35">
      <c r="A95" s="178"/>
      <c r="B95" s="89" t="str">
        <f>IF('Baseline Paddock Data'!B99="","",'Baseline Paddock Data'!B99)</f>
        <v/>
      </c>
      <c r="C95" s="90" t="str">
        <f>IF('Baseline Paddock Data'!C99="","",'Baseline Paddock Data'!C99)</f>
        <v/>
      </c>
      <c r="D95" s="195">
        <f t="shared" si="20"/>
        <v>0</v>
      </c>
      <c r="E95" s="196"/>
      <c r="F95" s="196"/>
      <c r="G95" s="196"/>
      <c r="H95" s="196"/>
      <c r="I95" s="196"/>
      <c r="J95" s="196"/>
      <c r="K95" s="196"/>
      <c r="L95" s="196"/>
      <c r="M95" s="196"/>
      <c r="N95" s="196"/>
      <c r="O95" s="196"/>
      <c r="P95" s="196"/>
      <c r="Q95" s="196"/>
      <c r="R95" s="196"/>
      <c r="S95" s="196"/>
      <c r="T95" s="197"/>
      <c r="W95" s="187">
        <f t="shared" si="21"/>
        <v>0</v>
      </c>
      <c r="X95" s="187">
        <f t="shared" si="22"/>
        <v>0</v>
      </c>
      <c r="Y95" s="187">
        <f t="shared" si="23"/>
        <v>0</v>
      </c>
      <c r="Z95" s="187">
        <f t="shared" si="24"/>
        <v>0</v>
      </c>
      <c r="AA95" s="187">
        <f t="shared" si="25"/>
        <v>0</v>
      </c>
      <c r="AB95" s="187">
        <f t="shared" si="26"/>
        <v>0</v>
      </c>
      <c r="AC95" s="187">
        <f t="shared" si="27"/>
        <v>0</v>
      </c>
      <c r="AD95" s="187">
        <f t="shared" si="28"/>
        <v>0</v>
      </c>
      <c r="AE95" s="187">
        <f t="shared" si="29"/>
        <v>0</v>
      </c>
      <c r="AF95" s="187">
        <f t="shared" si="30"/>
        <v>0</v>
      </c>
      <c r="AG95" s="187">
        <f t="shared" si="31"/>
        <v>0</v>
      </c>
      <c r="AH95" s="187">
        <f t="shared" si="32"/>
        <v>0</v>
      </c>
      <c r="AI95" s="187">
        <f t="shared" si="33"/>
        <v>0</v>
      </c>
      <c r="AJ95" s="187">
        <f t="shared" si="34"/>
        <v>0</v>
      </c>
      <c r="AK95" s="187">
        <f t="shared" si="35"/>
        <v>0</v>
      </c>
      <c r="AL95" s="187">
        <f t="shared" si="36"/>
        <v>0</v>
      </c>
    </row>
    <row r="96" spans="1:38" ht="22.5" customHeight="1" x14ac:dyDescent="0.35">
      <c r="A96" s="178"/>
      <c r="B96" s="89" t="str">
        <f>IF('Baseline Paddock Data'!B100="","",'Baseline Paddock Data'!B100)</f>
        <v/>
      </c>
      <c r="C96" s="90" t="str">
        <f>IF('Baseline Paddock Data'!C100="","",'Baseline Paddock Data'!C100)</f>
        <v/>
      </c>
      <c r="D96" s="195">
        <f t="shared" si="20"/>
        <v>0</v>
      </c>
      <c r="E96" s="196"/>
      <c r="F96" s="196"/>
      <c r="G96" s="196"/>
      <c r="H96" s="196"/>
      <c r="I96" s="196"/>
      <c r="J96" s="196"/>
      <c r="K96" s="196"/>
      <c r="L96" s="196"/>
      <c r="M96" s="196"/>
      <c r="N96" s="196"/>
      <c r="O96" s="196"/>
      <c r="P96" s="196"/>
      <c r="Q96" s="196"/>
      <c r="R96" s="196"/>
      <c r="S96" s="196"/>
      <c r="T96" s="197"/>
      <c r="W96" s="187">
        <f t="shared" si="21"/>
        <v>0</v>
      </c>
      <c r="X96" s="187">
        <f t="shared" si="22"/>
        <v>0</v>
      </c>
      <c r="Y96" s="187">
        <f t="shared" si="23"/>
        <v>0</v>
      </c>
      <c r="Z96" s="187">
        <f t="shared" si="24"/>
        <v>0</v>
      </c>
      <c r="AA96" s="187">
        <f t="shared" si="25"/>
        <v>0</v>
      </c>
      <c r="AB96" s="187">
        <f t="shared" si="26"/>
        <v>0</v>
      </c>
      <c r="AC96" s="187">
        <f t="shared" si="27"/>
        <v>0</v>
      </c>
      <c r="AD96" s="187">
        <f t="shared" si="28"/>
        <v>0</v>
      </c>
      <c r="AE96" s="187">
        <f t="shared" si="29"/>
        <v>0</v>
      </c>
      <c r="AF96" s="187">
        <f t="shared" si="30"/>
        <v>0</v>
      </c>
      <c r="AG96" s="187">
        <f t="shared" si="31"/>
        <v>0</v>
      </c>
      <c r="AH96" s="187">
        <f t="shared" si="32"/>
        <v>0</v>
      </c>
      <c r="AI96" s="187">
        <f t="shared" si="33"/>
        <v>0</v>
      </c>
      <c r="AJ96" s="187">
        <f t="shared" si="34"/>
        <v>0</v>
      </c>
      <c r="AK96" s="187">
        <f t="shared" si="35"/>
        <v>0</v>
      </c>
      <c r="AL96" s="187">
        <f t="shared" si="36"/>
        <v>0</v>
      </c>
    </row>
    <row r="97" spans="1:38" ht="22.5" customHeight="1" x14ac:dyDescent="0.35">
      <c r="A97" s="178"/>
      <c r="B97" s="89" t="str">
        <f>IF('Baseline Paddock Data'!B101="","",'Baseline Paddock Data'!B101)</f>
        <v/>
      </c>
      <c r="C97" s="90" t="str">
        <f>IF('Baseline Paddock Data'!C101="","",'Baseline Paddock Data'!C101)</f>
        <v/>
      </c>
      <c r="D97" s="195">
        <f t="shared" si="20"/>
        <v>0</v>
      </c>
      <c r="E97" s="196"/>
      <c r="F97" s="196"/>
      <c r="G97" s="196"/>
      <c r="H97" s="196"/>
      <c r="I97" s="196"/>
      <c r="J97" s="196"/>
      <c r="K97" s="196"/>
      <c r="L97" s="196"/>
      <c r="M97" s="196"/>
      <c r="N97" s="196"/>
      <c r="O97" s="196"/>
      <c r="P97" s="196"/>
      <c r="Q97" s="196"/>
      <c r="R97" s="196"/>
      <c r="S97" s="196"/>
      <c r="T97" s="197"/>
      <c r="W97" s="187">
        <f t="shared" si="21"/>
        <v>0</v>
      </c>
      <c r="X97" s="187">
        <f t="shared" si="22"/>
        <v>0</v>
      </c>
      <c r="Y97" s="187">
        <f t="shared" si="23"/>
        <v>0</v>
      </c>
      <c r="Z97" s="187">
        <f t="shared" si="24"/>
        <v>0</v>
      </c>
      <c r="AA97" s="187">
        <f t="shared" si="25"/>
        <v>0</v>
      </c>
      <c r="AB97" s="187">
        <f t="shared" si="26"/>
        <v>0</v>
      </c>
      <c r="AC97" s="187">
        <f t="shared" si="27"/>
        <v>0</v>
      </c>
      <c r="AD97" s="187">
        <f t="shared" si="28"/>
        <v>0</v>
      </c>
      <c r="AE97" s="187">
        <f t="shared" si="29"/>
        <v>0</v>
      </c>
      <c r="AF97" s="187">
        <f t="shared" si="30"/>
        <v>0</v>
      </c>
      <c r="AG97" s="187">
        <f t="shared" si="31"/>
        <v>0</v>
      </c>
      <c r="AH97" s="187">
        <f t="shared" si="32"/>
        <v>0</v>
      </c>
      <c r="AI97" s="187">
        <f t="shared" si="33"/>
        <v>0</v>
      </c>
      <c r="AJ97" s="187">
        <f t="shared" si="34"/>
        <v>0</v>
      </c>
      <c r="AK97" s="187">
        <f t="shared" si="35"/>
        <v>0</v>
      </c>
      <c r="AL97" s="187">
        <f t="shared" si="36"/>
        <v>0</v>
      </c>
    </row>
    <row r="98" spans="1:38" ht="22.5" customHeight="1" x14ac:dyDescent="0.35">
      <c r="A98" s="178"/>
      <c r="B98" s="89" t="str">
        <f>IF('Baseline Paddock Data'!B102="","",'Baseline Paddock Data'!B102)</f>
        <v/>
      </c>
      <c r="C98" s="90" t="str">
        <f>IF('Baseline Paddock Data'!C102="","",'Baseline Paddock Data'!C102)</f>
        <v/>
      </c>
      <c r="D98" s="195">
        <f t="shared" si="20"/>
        <v>0</v>
      </c>
      <c r="E98" s="196"/>
      <c r="F98" s="196"/>
      <c r="G98" s="196"/>
      <c r="H98" s="196"/>
      <c r="I98" s="196"/>
      <c r="J98" s="196"/>
      <c r="K98" s="196"/>
      <c r="L98" s="196"/>
      <c r="M98" s="196"/>
      <c r="N98" s="196"/>
      <c r="O98" s="196"/>
      <c r="P98" s="196"/>
      <c r="Q98" s="196"/>
      <c r="R98" s="196"/>
      <c r="S98" s="196"/>
      <c r="T98" s="197"/>
      <c r="W98" s="187">
        <f t="shared" si="21"/>
        <v>0</v>
      </c>
      <c r="X98" s="187">
        <f t="shared" si="22"/>
        <v>0</v>
      </c>
      <c r="Y98" s="187">
        <f t="shared" si="23"/>
        <v>0</v>
      </c>
      <c r="Z98" s="187">
        <f t="shared" si="24"/>
        <v>0</v>
      </c>
      <c r="AA98" s="187">
        <f t="shared" si="25"/>
        <v>0</v>
      </c>
      <c r="AB98" s="187">
        <f t="shared" si="26"/>
        <v>0</v>
      </c>
      <c r="AC98" s="187">
        <f t="shared" si="27"/>
        <v>0</v>
      </c>
      <c r="AD98" s="187">
        <f t="shared" si="28"/>
        <v>0</v>
      </c>
      <c r="AE98" s="187">
        <f t="shared" si="29"/>
        <v>0</v>
      </c>
      <c r="AF98" s="187">
        <f t="shared" si="30"/>
        <v>0</v>
      </c>
      <c r="AG98" s="187">
        <f t="shared" si="31"/>
        <v>0</v>
      </c>
      <c r="AH98" s="187">
        <f t="shared" si="32"/>
        <v>0</v>
      </c>
      <c r="AI98" s="187">
        <f t="shared" si="33"/>
        <v>0</v>
      </c>
      <c r="AJ98" s="187">
        <f t="shared" si="34"/>
        <v>0</v>
      </c>
      <c r="AK98" s="187">
        <f t="shared" si="35"/>
        <v>0</v>
      </c>
      <c r="AL98" s="187">
        <f t="shared" si="36"/>
        <v>0</v>
      </c>
    </row>
    <row r="99" spans="1:38" ht="22.5" customHeight="1" x14ac:dyDescent="0.35">
      <c r="A99" s="178"/>
      <c r="B99" s="89" t="str">
        <f>IF('Baseline Paddock Data'!B103="","",'Baseline Paddock Data'!B103)</f>
        <v/>
      </c>
      <c r="C99" s="90" t="str">
        <f>IF('Baseline Paddock Data'!C103="","",'Baseline Paddock Data'!C103)</f>
        <v/>
      </c>
      <c r="D99" s="195">
        <f t="shared" si="20"/>
        <v>0</v>
      </c>
      <c r="E99" s="196"/>
      <c r="F99" s="196"/>
      <c r="G99" s="196"/>
      <c r="H99" s="196"/>
      <c r="I99" s="196"/>
      <c r="J99" s="196"/>
      <c r="K99" s="196"/>
      <c r="L99" s="196"/>
      <c r="M99" s="196"/>
      <c r="N99" s="196"/>
      <c r="O99" s="196"/>
      <c r="P99" s="196"/>
      <c r="Q99" s="196"/>
      <c r="R99" s="196"/>
      <c r="S99" s="196"/>
      <c r="T99" s="197"/>
      <c r="W99" s="187">
        <f t="shared" si="21"/>
        <v>0</v>
      </c>
      <c r="X99" s="187">
        <f t="shared" si="22"/>
        <v>0</v>
      </c>
      <c r="Y99" s="187">
        <f t="shared" si="23"/>
        <v>0</v>
      </c>
      <c r="Z99" s="187">
        <f t="shared" si="24"/>
        <v>0</v>
      </c>
      <c r="AA99" s="187">
        <f t="shared" si="25"/>
        <v>0</v>
      </c>
      <c r="AB99" s="187">
        <f t="shared" si="26"/>
        <v>0</v>
      </c>
      <c r="AC99" s="187">
        <f t="shared" si="27"/>
        <v>0</v>
      </c>
      <c r="AD99" s="187">
        <f t="shared" si="28"/>
        <v>0</v>
      </c>
      <c r="AE99" s="187">
        <f t="shared" si="29"/>
        <v>0</v>
      </c>
      <c r="AF99" s="187">
        <f t="shared" si="30"/>
        <v>0</v>
      </c>
      <c r="AG99" s="187">
        <f t="shared" si="31"/>
        <v>0</v>
      </c>
      <c r="AH99" s="187">
        <f t="shared" si="32"/>
        <v>0</v>
      </c>
      <c r="AI99" s="187">
        <f t="shared" si="33"/>
        <v>0</v>
      </c>
      <c r="AJ99" s="187">
        <f t="shared" si="34"/>
        <v>0</v>
      </c>
      <c r="AK99" s="187">
        <f t="shared" si="35"/>
        <v>0</v>
      </c>
      <c r="AL99" s="187">
        <f t="shared" si="36"/>
        <v>0</v>
      </c>
    </row>
    <row r="100" spans="1:38" ht="22.5" customHeight="1" x14ac:dyDescent="0.35">
      <c r="A100" s="178"/>
      <c r="B100" s="89" t="str">
        <f>IF('Baseline Paddock Data'!B104="","",'Baseline Paddock Data'!B104)</f>
        <v/>
      </c>
      <c r="C100" s="90" t="str">
        <f>IF('Baseline Paddock Data'!C104="","",'Baseline Paddock Data'!C104)</f>
        <v/>
      </c>
      <c r="D100" s="195">
        <f t="shared" si="20"/>
        <v>0</v>
      </c>
      <c r="E100" s="196"/>
      <c r="F100" s="196"/>
      <c r="G100" s="196"/>
      <c r="H100" s="196"/>
      <c r="I100" s="196"/>
      <c r="J100" s="196"/>
      <c r="K100" s="196"/>
      <c r="L100" s="196"/>
      <c r="M100" s="196"/>
      <c r="N100" s="196"/>
      <c r="O100" s="196"/>
      <c r="P100" s="196"/>
      <c r="Q100" s="196"/>
      <c r="R100" s="196"/>
      <c r="S100" s="196"/>
      <c r="T100" s="197"/>
      <c r="W100" s="187">
        <f t="shared" si="21"/>
        <v>0</v>
      </c>
      <c r="X100" s="187">
        <f t="shared" si="22"/>
        <v>0</v>
      </c>
      <c r="Y100" s="187">
        <f t="shared" si="23"/>
        <v>0</v>
      </c>
      <c r="Z100" s="187">
        <f t="shared" si="24"/>
        <v>0</v>
      </c>
      <c r="AA100" s="187">
        <f t="shared" si="25"/>
        <v>0</v>
      </c>
      <c r="AB100" s="187">
        <f t="shared" si="26"/>
        <v>0</v>
      </c>
      <c r="AC100" s="187">
        <f t="shared" si="27"/>
        <v>0</v>
      </c>
      <c r="AD100" s="187">
        <f t="shared" si="28"/>
        <v>0</v>
      </c>
      <c r="AE100" s="187">
        <f t="shared" si="29"/>
        <v>0</v>
      </c>
      <c r="AF100" s="187">
        <f t="shared" si="30"/>
        <v>0</v>
      </c>
      <c r="AG100" s="187">
        <f t="shared" si="31"/>
        <v>0</v>
      </c>
      <c r="AH100" s="187">
        <f t="shared" si="32"/>
        <v>0</v>
      </c>
      <c r="AI100" s="187">
        <f t="shared" si="33"/>
        <v>0</v>
      </c>
      <c r="AJ100" s="187">
        <f t="shared" si="34"/>
        <v>0</v>
      </c>
      <c r="AK100" s="187">
        <f t="shared" si="35"/>
        <v>0</v>
      </c>
      <c r="AL100" s="187">
        <f t="shared" si="36"/>
        <v>0</v>
      </c>
    </row>
    <row r="101" spans="1:38" ht="22.5" customHeight="1" x14ac:dyDescent="0.35">
      <c r="A101" s="178"/>
      <c r="B101" s="89" t="str">
        <f>IF('Baseline Paddock Data'!B105="","",'Baseline Paddock Data'!B105)</f>
        <v/>
      </c>
      <c r="C101" s="90" t="str">
        <f>IF('Baseline Paddock Data'!C105="","",'Baseline Paddock Data'!C105)</f>
        <v/>
      </c>
      <c r="D101" s="195">
        <f t="shared" si="20"/>
        <v>0</v>
      </c>
      <c r="E101" s="196"/>
      <c r="F101" s="196"/>
      <c r="G101" s="196"/>
      <c r="H101" s="196"/>
      <c r="I101" s="196"/>
      <c r="J101" s="196"/>
      <c r="K101" s="196"/>
      <c r="L101" s="196"/>
      <c r="M101" s="196"/>
      <c r="N101" s="196"/>
      <c r="O101" s="196"/>
      <c r="P101" s="196"/>
      <c r="Q101" s="196"/>
      <c r="R101" s="196"/>
      <c r="S101" s="196"/>
      <c r="T101" s="197"/>
      <c r="W101" s="187">
        <f t="shared" si="21"/>
        <v>0</v>
      </c>
      <c r="X101" s="187">
        <f t="shared" si="22"/>
        <v>0</v>
      </c>
      <c r="Y101" s="187">
        <f t="shared" si="23"/>
        <v>0</v>
      </c>
      <c r="Z101" s="187">
        <f t="shared" si="24"/>
        <v>0</v>
      </c>
      <c r="AA101" s="187">
        <f t="shared" si="25"/>
        <v>0</v>
      </c>
      <c r="AB101" s="187">
        <f t="shared" si="26"/>
        <v>0</v>
      </c>
      <c r="AC101" s="187">
        <f t="shared" si="27"/>
        <v>0</v>
      </c>
      <c r="AD101" s="187">
        <f t="shared" si="28"/>
        <v>0</v>
      </c>
      <c r="AE101" s="187">
        <f t="shared" si="29"/>
        <v>0</v>
      </c>
      <c r="AF101" s="187">
        <f t="shared" si="30"/>
        <v>0</v>
      </c>
      <c r="AG101" s="187">
        <f t="shared" si="31"/>
        <v>0</v>
      </c>
      <c r="AH101" s="187">
        <f t="shared" si="32"/>
        <v>0</v>
      </c>
      <c r="AI101" s="187">
        <f t="shared" si="33"/>
        <v>0</v>
      </c>
      <c r="AJ101" s="187">
        <f t="shared" si="34"/>
        <v>0</v>
      </c>
      <c r="AK101" s="187">
        <f t="shared" si="35"/>
        <v>0</v>
      </c>
      <c r="AL101" s="187">
        <f t="shared" si="36"/>
        <v>0</v>
      </c>
    </row>
    <row r="102" spans="1:38" ht="22.5" customHeight="1" x14ac:dyDescent="0.35">
      <c r="A102" s="178"/>
      <c r="B102" s="89" t="str">
        <f>IF('Baseline Paddock Data'!B106="","",'Baseline Paddock Data'!B106)</f>
        <v/>
      </c>
      <c r="C102" s="90" t="str">
        <f>IF('Baseline Paddock Data'!C106="","",'Baseline Paddock Data'!C106)</f>
        <v/>
      </c>
      <c r="D102" s="195">
        <f t="shared" si="20"/>
        <v>0</v>
      </c>
      <c r="E102" s="196"/>
      <c r="F102" s="196"/>
      <c r="G102" s="196"/>
      <c r="H102" s="196"/>
      <c r="I102" s="196"/>
      <c r="J102" s="196"/>
      <c r="K102" s="196"/>
      <c r="L102" s="196"/>
      <c r="M102" s="196"/>
      <c r="N102" s="196"/>
      <c r="O102" s="196"/>
      <c r="P102" s="196"/>
      <c r="Q102" s="196"/>
      <c r="R102" s="196"/>
      <c r="S102" s="196"/>
      <c r="T102" s="197"/>
      <c r="W102" s="187">
        <f t="shared" si="21"/>
        <v>0</v>
      </c>
      <c r="X102" s="187">
        <f t="shared" si="22"/>
        <v>0</v>
      </c>
      <c r="Y102" s="187">
        <f t="shared" si="23"/>
        <v>0</v>
      </c>
      <c r="Z102" s="187">
        <f t="shared" si="24"/>
        <v>0</v>
      </c>
      <c r="AA102" s="187">
        <f t="shared" si="25"/>
        <v>0</v>
      </c>
      <c r="AB102" s="187">
        <f t="shared" si="26"/>
        <v>0</v>
      </c>
      <c r="AC102" s="187">
        <f t="shared" si="27"/>
        <v>0</v>
      </c>
      <c r="AD102" s="187">
        <f t="shared" si="28"/>
        <v>0</v>
      </c>
      <c r="AE102" s="187">
        <f t="shared" si="29"/>
        <v>0</v>
      </c>
      <c r="AF102" s="187">
        <f t="shared" si="30"/>
        <v>0</v>
      </c>
      <c r="AG102" s="187">
        <f t="shared" si="31"/>
        <v>0</v>
      </c>
      <c r="AH102" s="187">
        <f t="shared" si="32"/>
        <v>0</v>
      </c>
      <c r="AI102" s="187">
        <f t="shared" si="33"/>
        <v>0</v>
      </c>
      <c r="AJ102" s="187">
        <f t="shared" si="34"/>
        <v>0</v>
      </c>
      <c r="AK102" s="187">
        <f t="shared" si="35"/>
        <v>0</v>
      </c>
      <c r="AL102" s="187">
        <f t="shared" si="36"/>
        <v>0</v>
      </c>
    </row>
    <row r="103" spans="1:38" ht="22.5" customHeight="1" x14ac:dyDescent="0.35">
      <c r="A103" s="178"/>
      <c r="B103" s="89" t="str">
        <f>IF('Baseline Paddock Data'!B107="","",'Baseline Paddock Data'!B107)</f>
        <v/>
      </c>
      <c r="C103" s="90" t="str">
        <f>IF('Baseline Paddock Data'!C107="","",'Baseline Paddock Data'!C107)</f>
        <v/>
      </c>
      <c r="D103" s="195">
        <f t="shared" si="20"/>
        <v>0</v>
      </c>
      <c r="E103" s="196"/>
      <c r="F103" s="196"/>
      <c r="G103" s="196"/>
      <c r="H103" s="196"/>
      <c r="I103" s="196"/>
      <c r="J103" s="196"/>
      <c r="K103" s="196"/>
      <c r="L103" s="196"/>
      <c r="M103" s="196"/>
      <c r="N103" s="196"/>
      <c r="O103" s="196"/>
      <c r="P103" s="196"/>
      <c r="Q103" s="196"/>
      <c r="R103" s="196"/>
      <c r="S103" s="196"/>
      <c r="T103" s="197"/>
      <c r="W103" s="187">
        <f t="shared" si="21"/>
        <v>0</v>
      </c>
      <c r="X103" s="187">
        <f t="shared" si="22"/>
        <v>0</v>
      </c>
      <c r="Y103" s="187">
        <f t="shared" si="23"/>
        <v>0</v>
      </c>
      <c r="Z103" s="187">
        <f t="shared" si="24"/>
        <v>0</v>
      </c>
      <c r="AA103" s="187">
        <f t="shared" si="25"/>
        <v>0</v>
      </c>
      <c r="AB103" s="187">
        <f t="shared" si="26"/>
        <v>0</v>
      </c>
      <c r="AC103" s="187">
        <f t="shared" si="27"/>
        <v>0</v>
      </c>
      <c r="AD103" s="187">
        <f t="shared" si="28"/>
        <v>0</v>
      </c>
      <c r="AE103" s="187">
        <f t="shared" si="29"/>
        <v>0</v>
      </c>
      <c r="AF103" s="187">
        <f t="shared" si="30"/>
        <v>0</v>
      </c>
      <c r="AG103" s="187">
        <f t="shared" si="31"/>
        <v>0</v>
      </c>
      <c r="AH103" s="187">
        <f t="shared" si="32"/>
        <v>0</v>
      </c>
      <c r="AI103" s="187">
        <f t="shared" si="33"/>
        <v>0</v>
      </c>
      <c r="AJ103" s="187">
        <f t="shared" si="34"/>
        <v>0</v>
      </c>
      <c r="AK103" s="187">
        <f t="shared" si="35"/>
        <v>0</v>
      </c>
      <c r="AL103" s="187">
        <f t="shared" si="36"/>
        <v>0</v>
      </c>
    </row>
    <row r="104" spans="1:38" ht="22.5" customHeight="1" x14ac:dyDescent="0.35">
      <c r="A104" s="178"/>
      <c r="B104" s="89" t="str">
        <f>IF('Baseline Paddock Data'!B108="","",'Baseline Paddock Data'!B108)</f>
        <v/>
      </c>
      <c r="C104" s="90" t="str">
        <f>IF('Baseline Paddock Data'!C108="","",'Baseline Paddock Data'!C108)</f>
        <v/>
      </c>
      <c r="D104" s="195">
        <f t="shared" si="20"/>
        <v>0</v>
      </c>
      <c r="E104" s="196"/>
      <c r="F104" s="196"/>
      <c r="G104" s="196"/>
      <c r="H104" s="196"/>
      <c r="I104" s="196"/>
      <c r="J104" s="196"/>
      <c r="K104" s="196"/>
      <c r="L104" s="196"/>
      <c r="M104" s="196"/>
      <c r="N104" s="196"/>
      <c r="O104" s="196"/>
      <c r="P104" s="196"/>
      <c r="Q104" s="196"/>
      <c r="R104" s="196"/>
      <c r="S104" s="196"/>
      <c r="T104" s="197"/>
      <c r="W104" s="187">
        <f t="shared" si="21"/>
        <v>0</v>
      </c>
      <c r="X104" s="187">
        <f t="shared" si="22"/>
        <v>0</v>
      </c>
      <c r="Y104" s="187">
        <f t="shared" si="23"/>
        <v>0</v>
      </c>
      <c r="Z104" s="187">
        <f t="shared" si="24"/>
        <v>0</v>
      </c>
      <c r="AA104" s="187">
        <f t="shared" si="25"/>
        <v>0</v>
      </c>
      <c r="AB104" s="187">
        <f t="shared" si="26"/>
        <v>0</v>
      </c>
      <c r="AC104" s="187">
        <f t="shared" si="27"/>
        <v>0</v>
      </c>
      <c r="AD104" s="187">
        <f t="shared" si="28"/>
        <v>0</v>
      </c>
      <c r="AE104" s="187">
        <f t="shared" si="29"/>
        <v>0</v>
      </c>
      <c r="AF104" s="187">
        <f t="shared" si="30"/>
        <v>0</v>
      </c>
      <c r="AG104" s="187">
        <f t="shared" si="31"/>
        <v>0</v>
      </c>
      <c r="AH104" s="187">
        <f t="shared" si="32"/>
        <v>0</v>
      </c>
      <c r="AI104" s="187">
        <f t="shared" si="33"/>
        <v>0</v>
      </c>
      <c r="AJ104" s="187">
        <f t="shared" si="34"/>
        <v>0</v>
      </c>
      <c r="AK104" s="187">
        <f t="shared" si="35"/>
        <v>0</v>
      </c>
      <c r="AL104" s="187">
        <f t="shared" si="36"/>
        <v>0</v>
      </c>
    </row>
    <row r="105" spans="1:38" ht="22.5" customHeight="1" x14ac:dyDescent="0.35">
      <c r="A105" s="178"/>
      <c r="B105" s="89" t="str">
        <f>IF('Baseline Paddock Data'!B109="","",'Baseline Paddock Data'!B109)</f>
        <v/>
      </c>
      <c r="C105" s="90" t="str">
        <f>IF('Baseline Paddock Data'!C109="","",'Baseline Paddock Data'!C109)</f>
        <v/>
      </c>
      <c r="D105" s="195">
        <f t="shared" si="20"/>
        <v>0</v>
      </c>
      <c r="E105" s="196"/>
      <c r="F105" s="196"/>
      <c r="G105" s="196"/>
      <c r="H105" s="196"/>
      <c r="I105" s="196"/>
      <c r="J105" s="196"/>
      <c r="K105" s="196"/>
      <c r="L105" s="196"/>
      <c r="M105" s="196"/>
      <c r="N105" s="196"/>
      <c r="O105" s="196"/>
      <c r="P105" s="196"/>
      <c r="Q105" s="196"/>
      <c r="R105" s="196"/>
      <c r="S105" s="196"/>
      <c r="T105" s="197"/>
      <c r="W105" s="187">
        <f t="shared" si="21"/>
        <v>0</v>
      </c>
      <c r="X105" s="187">
        <f t="shared" si="22"/>
        <v>0</v>
      </c>
      <c r="Y105" s="187">
        <f t="shared" si="23"/>
        <v>0</v>
      </c>
      <c r="Z105" s="187">
        <f t="shared" si="24"/>
        <v>0</v>
      </c>
      <c r="AA105" s="187">
        <f t="shared" si="25"/>
        <v>0</v>
      </c>
      <c r="AB105" s="187">
        <f t="shared" si="26"/>
        <v>0</v>
      </c>
      <c r="AC105" s="187">
        <f t="shared" si="27"/>
        <v>0</v>
      </c>
      <c r="AD105" s="187">
        <f t="shared" si="28"/>
        <v>0</v>
      </c>
      <c r="AE105" s="187">
        <f t="shared" si="29"/>
        <v>0</v>
      </c>
      <c r="AF105" s="187">
        <f t="shared" si="30"/>
        <v>0</v>
      </c>
      <c r="AG105" s="187">
        <f t="shared" si="31"/>
        <v>0</v>
      </c>
      <c r="AH105" s="187">
        <f t="shared" si="32"/>
        <v>0</v>
      </c>
      <c r="AI105" s="187">
        <f t="shared" si="33"/>
        <v>0</v>
      </c>
      <c r="AJ105" s="187">
        <f t="shared" si="34"/>
        <v>0</v>
      </c>
      <c r="AK105" s="187">
        <f t="shared" si="35"/>
        <v>0</v>
      </c>
      <c r="AL105" s="187">
        <f t="shared" si="36"/>
        <v>0</v>
      </c>
    </row>
    <row r="106" spans="1:38" ht="22.5" customHeight="1" x14ac:dyDescent="0.35">
      <c r="A106" s="178"/>
      <c r="B106" s="89" t="str">
        <f>IF('Baseline Paddock Data'!B110="","",'Baseline Paddock Data'!B110)</f>
        <v/>
      </c>
      <c r="C106" s="90" t="str">
        <f>IF('Baseline Paddock Data'!C110="","",'Baseline Paddock Data'!C110)</f>
        <v/>
      </c>
      <c r="D106" s="195">
        <f t="shared" si="20"/>
        <v>0</v>
      </c>
      <c r="E106" s="196"/>
      <c r="F106" s="196"/>
      <c r="G106" s="196"/>
      <c r="H106" s="196"/>
      <c r="I106" s="196"/>
      <c r="J106" s="196"/>
      <c r="K106" s="196"/>
      <c r="L106" s="196"/>
      <c r="M106" s="196"/>
      <c r="N106" s="196"/>
      <c r="O106" s="196"/>
      <c r="P106" s="196"/>
      <c r="Q106" s="196"/>
      <c r="R106" s="196"/>
      <c r="S106" s="196"/>
      <c r="T106" s="197"/>
      <c r="W106" s="187">
        <f t="shared" si="21"/>
        <v>0</v>
      </c>
      <c r="X106" s="187">
        <f t="shared" si="22"/>
        <v>0</v>
      </c>
      <c r="Y106" s="187">
        <f t="shared" si="23"/>
        <v>0</v>
      </c>
      <c r="Z106" s="187">
        <f t="shared" si="24"/>
        <v>0</v>
      </c>
      <c r="AA106" s="187">
        <f t="shared" si="25"/>
        <v>0</v>
      </c>
      <c r="AB106" s="187">
        <f t="shared" si="26"/>
        <v>0</v>
      </c>
      <c r="AC106" s="187">
        <f t="shared" si="27"/>
        <v>0</v>
      </c>
      <c r="AD106" s="187">
        <f t="shared" si="28"/>
        <v>0</v>
      </c>
      <c r="AE106" s="187">
        <f t="shared" si="29"/>
        <v>0</v>
      </c>
      <c r="AF106" s="187">
        <f t="shared" si="30"/>
        <v>0</v>
      </c>
      <c r="AG106" s="187">
        <f t="shared" si="31"/>
        <v>0</v>
      </c>
      <c r="AH106" s="187">
        <f t="shared" si="32"/>
        <v>0</v>
      </c>
      <c r="AI106" s="187">
        <f t="shared" si="33"/>
        <v>0</v>
      </c>
      <c r="AJ106" s="187">
        <f t="shared" si="34"/>
        <v>0</v>
      </c>
      <c r="AK106" s="187">
        <f t="shared" si="35"/>
        <v>0</v>
      </c>
      <c r="AL106" s="187">
        <f t="shared" si="36"/>
        <v>0</v>
      </c>
    </row>
    <row r="107" spans="1:38" ht="22.5" customHeight="1" x14ac:dyDescent="0.35">
      <c r="A107" s="178"/>
      <c r="B107" s="89" t="str">
        <f>IF('Baseline Paddock Data'!B111="","",'Baseline Paddock Data'!B111)</f>
        <v/>
      </c>
      <c r="C107" s="90" t="str">
        <f>IF('Baseline Paddock Data'!C111="","",'Baseline Paddock Data'!C111)</f>
        <v/>
      </c>
      <c r="D107" s="195">
        <f t="shared" si="20"/>
        <v>0</v>
      </c>
      <c r="E107" s="196"/>
      <c r="F107" s="196"/>
      <c r="G107" s="196"/>
      <c r="H107" s="196"/>
      <c r="I107" s="196"/>
      <c r="J107" s="196"/>
      <c r="K107" s="196"/>
      <c r="L107" s="196"/>
      <c r="M107" s="196"/>
      <c r="N107" s="196"/>
      <c r="O107" s="196"/>
      <c r="P107" s="196"/>
      <c r="Q107" s="196"/>
      <c r="R107" s="196"/>
      <c r="S107" s="196"/>
      <c r="T107" s="197"/>
      <c r="W107" s="187">
        <f t="shared" si="21"/>
        <v>0</v>
      </c>
      <c r="X107" s="187">
        <f t="shared" si="22"/>
        <v>0</v>
      </c>
      <c r="Y107" s="187">
        <f t="shared" si="23"/>
        <v>0</v>
      </c>
      <c r="Z107" s="187">
        <f t="shared" si="24"/>
        <v>0</v>
      </c>
      <c r="AA107" s="187">
        <f t="shared" si="25"/>
        <v>0</v>
      </c>
      <c r="AB107" s="187">
        <f t="shared" si="26"/>
        <v>0</v>
      </c>
      <c r="AC107" s="187">
        <f t="shared" si="27"/>
        <v>0</v>
      </c>
      <c r="AD107" s="187">
        <f t="shared" si="28"/>
        <v>0</v>
      </c>
      <c r="AE107" s="187">
        <f t="shared" si="29"/>
        <v>0</v>
      </c>
      <c r="AF107" s="187">
        <f t="shared" si="30"/>
        <v>0</v>
      </c>
      <c r="AG107" s="187">
        <f t="shared" si="31"/>
        <v>0</v>
      </c>
      <c r="AH107" s="187">
        <f t="shared" si="32"/>
        <v>0</v>
      </c>
      <c r="AI107" s="187">
        <f t="shared" si="33"/>
        <v>0</v>
      </c>
      <c r="AJ107" s="187">
        <f t="shared" si="34"/>
        <v>0</v>
      </c>
      <c r="AK107" s="187">
        <f t="shared" si="35"/>
        <v>0</v>
      </c>
      <c r="AL107" s="187">
        <f t="shared" si="36"/>
        <v>0</v>
      </c>
    </row>
    <row r="108" spans="1:38" ht="22.5" customHeight="1" x14ac:dyDescent="0.35">
      <c r="A108" s="178"/>
      <c r="B108" s="89" t="str">
        <f>IF('Baseline Paddock Data'!B112="","",'Baseline Paddock Data'!B112)</f>
        <v/>
      </c>
      <c r="C108" s="90" t="str">
        <f>IF('Baseline Paddock Data'!C112="","",'Baseline Paddock Data'!C112)</f>
        <v/>
      </c>
      <c r="D108" s="195">
        <f t="shared" si="20"/>
        <v>0</v>
      </c>
      <c r="E108" s="196"/>
      <c r="F108" s="196"/>
      <c r="G108" s="196"/>
      <c r="H108" s="196"/>
      <c r="I108" s="196"/>
      <c r="J108" s="196"/>
      <c r="K108" s="196"/>
      <c r="L108" s="196"/>
      <c r="M108" s="196"/>
      <c r="N108" s="196"/>
      <c r="O108" s="196"/>
      <c r="P108" s="196"/>
      <c r="Q108" s="196"/>
      <c r="R108" s="196"/>
      <c r="S108" s="196"/>
      <c r="T108" s="197"/>
      <c r="W108" s="187">
        <f t="shared" si="21"/>
        <v>0</v>
      </c>
      <c r="X108" s="187">
        <f t="shared" si="22"/>
        <v>0</v>
      </c>
      <c r="Y108" s="187">
        <f t="shared" si="23"/>
        <v>0</v>
      </c>
      <c r="Z108" s="187">
        <f t="shared" si="24"/>
        <v>0</v>
      </c>
      <c r="AA108" s="187">
        <f t="shared" si="25"/>
        <v>0</v>
      </c>
      <c r="AB108" s="187">
        <f t="shared" si="26"/>
        <v>0</v>
      </c>
      <c r="AC108" s="187">
        <f t="shared" si="27"/>
        <v>0</v>
      </c>
      <c r="AD108" s="187">
        <f t="shared" si="28"/>
        <v>0</v>
      </c>
      <c r="AE108" s="187">
        <f t="shared" si="29"/>
        <v>0</v>
      </c>
      <c r="AF108" s="187">
        <f t="shared" si="30"/>
        <v>0</v>
      </c>
      <c r="AG108" s="187">
        <f t="shared" si="31"/>
        <v>0</v>
      </c>
      <c r="AH108" s="187">
        <f t="shared" si="32"/>
        <v>0</v>
      </c>
      <c r="AI108" s="187">
        <f t="shared" si="33"/>
        <v>0</v>
      </c>
      <c r="AJ108" s="187">
        <f t="shared" si="34"/>
        <v>0</v>
      </c>
      <c r="AK108" s="187">
        <f t="shared" si="35"/>
        <v>0</v>
      </c>
      <c r="AL108" s="187">
        <f t="shared" si="36"/>
        <v>0</v>
      </c>
    </row>
    <row r="109" spans="1:38" ht="22.5" customHeight="1" x14ac:dyDescent="0.35">
      <c r="A109" s="178"/>
      <c r="B109" s="89" t="str">
        <f>IF('Baseline Paddock Data'!B113="","",'Baseline Paddock Data'!B113)</f>
        <v/>
      </c>
      <c r="C109" s="90" t="str">
        <f>IF('Baseline Paddock Data'!C113="","",'Baseline Paddock Data'!C113)</f>
        <v/>
      </c>
      <c r="D109" s="195">
        <f t="shared" si="20"/>
        <v>0</v>
      </c>
      <c r="E109" s="196"/>
      <c r="F109" s="196"/>
      <c r="G109" s="196"/>
      <c r="H109" s="196"/>
      <c r="I109" s="196"/>
      <c r="J109" s="196"/>
      <c r="K109" s="196"/>
      <c r="L109" s="196"/>
      <c r="M109" s="196"/>
      <c r="N109" s="196"/>
      <c r="O109" s="196"/>
      <c r="P109" s="196"/>
      <c r="Q109" s="196"/>
      <c r="R109" s="196"/>
      <c r="S109" s="196"/>
      <c r="T109" s="197"/>
      <c r="W109" s="187">
        <f t="shared" si="21"/>
        <v>0</v>
      </c>
      <c r="X109" s="187">
        <f t="shared" si="22"/>
        <v>0</v>
      </c>
      <c r="Y109" s="187">
        <f t="shared" si="23"/>
        <v>0</v>
      </c>
      <c r="Z109" s="187">
        <f t="shared" si="24"/>
        <v>0</v>
      </c>
      <c r="AA109" s="187">
        <f t="shared" si="25"/>
        <v>0</v>
      </c>
      <c r="AB109" s="187">
        <f t="shared" si="26"/>
        <v>0</v>
      </c>
      <c r="AC109" s="187">
        <f t="shared" si="27"/>
        <v>0</v>
      </c>
      <c r="AD109" s="187">
        <f t="shared" si="28"/>
        <v>0</v>
      </c>
      <c r="AE109" s="187">
        <f t="shared" si="29"/>
        <v>0</v>
      </c>
      <c r="AF109" s="187">
        <f t="shared" si="30"/>
        <v>0</v>
      </c>
      <c r="AG109" s="187">
        <f t="shared" si="31"/>
        <v>0</v>
      </c>
      <c r="AH109" s="187">
        <f t="shared" si="32"/>
        <v>0</v>
      </c>
      <c r="AI109" s="187">
        <f t="shared" si="33"/>
        <v>0</v>
      </c>
      <c r="AJ109" s="187">
        <f t="shared" si="34"/>
        <v>0</v>
      </c>
      <c r="AK109" s="187">
        <f t="shared" si="35"/>
        <v>0</v>
      </c>
      <c r="AL109" s="187">
        <f t="shared" si="36"/>
        <v>0</v>
      </c>
    </row>
    <row r="110" spans="1:38" ht="22.5" customHeight="1" x14ac:dyDescent="0.35">
      <c r="A110" s="178"/>
      <c r="B110" s="89" t="str">
        <f>IF('Baseline Paddock Data'!B114="","",'Baseline Paddock Data'!B114)</f>
        <v/>
      </c>
      <c r="C110" s="90" t="str">
        <f>IF('Baseline Paddock Data'!C114="","",'Baseline Paddock Data'!C114)</f>
        <v/>
      </c>
      <c r="D110" s="195">
        <f t="shared" si="20"/>
        <v>0</v>
      </c>
      <c r="E110" s="196"/>
      <c r="F110" s="196"/>
      <c r="G110" s="196"/>
      <c r="H110" s="196"/>
      <c r="I110" s="196"/>
      <c r="J110" s="196"/>
      <c r="K110" s="196"/>
      <c r="L110" s="196"/>
      <c r="M110" s="196"/>
      <c r="N110" s="196"/>
      <c r="O110" s="196"/>
      <c r="P110" s="196"/>
      <c r="Q110" s="196"/>
      <c r="R110" s="196"/>
      <c r="S110" s="196"/>
      <c r="T110" s="197"/>
      <c r="W110" s="187">
        <f t="shared" si="21"/>
        <v>0</v>
      </c>
      <c r="X110" s="187">
        <f t="shared" si="22"/>
        <v>0</v>
      </c>
      <c r="Y110" s="187">
        <f t="shared" si="23"/>
        <v>0</v>
      </c>
      <c r="Z110" s="187">
        <f t="shared" si="24"/>
        <v>0</v>
      </c>
      <c r="AA110" s="187">
        <f t="shared" si="25"/>
        <v>0</v>
      </c>
      <c r="AB110" s="187">
        <f t="shared" si="26"/>
        <v>0</v>
      </c>
      <c r="AC110" s="187">
        <f t="shared" si="27"/>
        <v>0</v>
      </c>
      <c r="AD110" s="187">
        <f t="shared" si="28"/>
        <v>0</v>
      </c>
      <c r="AE110" s="187">
        <f t="shared" si="29"/>
        <v>0</v>
      </c>
      <c r="AF110" s="187">
        <f t="shared" si="30"/>
        <v>0</v>
      </c>
      <c r="AG110" s="187">
        <f t="shared" si="31"/>
        <v>0</v>
      </c>
      <c r="AH110" s="187">
        <f t="shared" si="32"/>
        <v>0</v>
      </c>
      <c r="AI110" s="187">
        <f t="shared" si="33"/>
        <v>0</v>
      </c>
      <c r="AJ110" s="187">
        <f t="shared" si="34"/>
        <v>0</v>
      </c>
      <c r="AK110" s="187">
        <f t="shared" si="35"/>
        <v>0</v>
      </c>
      <c r="AL110" s="187">
        <f t="shared" si="36"/>
        <v>0</v>
      </c>
    </row>
    <row r="111" spans="1:38" ht="22.5" customHeight="1" x14ac:dyDescent="0.35">
      <c r="A111" s="178"/>
      <c r="B111" s="89" t="str">
        <f>IF('Baseline Paddock Data'!B115="","",'Baseline Paddock Data'!B115)</f>
        <v/>
      </c>
      <c r="C111" s="90" t="str">
        <f>IF('Baseline Paddock Data'!C115="","",'Baseline Paddock Data'!C115)</f>
        <v/>
      </c>
      <c r="D111" s="195">
        <f t="shared" si="20"/>
        <v>0</v>
      </c>
      <c r="E111" s="196"/>
      <c r="F111" s="196"/>
      <c r="G111" s="196"/>
      <c r="H111" s="196"/>
      <c r="I111" s="196"/>
      <c r="J111" s="196"/>
      <c r="K111" s="196"/>
      <c r="L111" s="196"/>
      <c r="M111" s="196"/>
      <c r="N111" s="196"/>
      <c r="O111" s="196"/>
      <c r="P111" s="196"/>
      <c r="Q111" s="196"/>
      <c r="R111" s="196"/>
      <c r="S111" s="196"/>
      <c r="T111" s="197"/>
      <c r="W111" s="187">
        <f t="shared" si="21"/>
        <v>0</v>
      </c>
      <c r="X111" s="187">
        <f t="shared" si="22"/>
        <v>0</v>
      </c>
      <c r="Y111" s="187">
        <f t="shared" si="23"/>
        <v>0</v>
      </c>
      <c r="Z111" s="187">
        <f t="shared" si="24"/>
        <v>0</v>
      </c>
      <c r="AA111" s="187">
        <f t="shared" si="25"/>
        <v>0</v>
      </c>
      <c r="AB111" s="187">
        <f t="shared" si="26"/>
        <v>0</v>
      </c>
      <c r="AC111" s="187">
        <f t="shared" si="27"/>
        <v>0</v>
      </c>
      <c r="AD111" s="187">
        <f t="shared" si="28"/>
        <v>0</v>
      </c>
      <c r="AE111" s="187">
        <f t="shared" si="29"/>
        <v>0</v>
      </c>
      <c r="AF111" s="187">
        <f t="shared" si="30"/>
        <v>0</v>
      </c>
      <c r="AG111" s="187">
        <f t="shared" si="31"/>
        <v>0</v>
      </c>
      <c r="AH111" s="187">
        <f t="shared" si="32"/>
        <v>0</v>
      </c>
      <c r="AI111" s="187">
        <f t="shared" si="33"/>
        <v>0</v>
      </c>
      <c r="AJ111" s="187">
        <f t="shared" si="34"/>
        <v>0</v>
      </c>
      <c r="AK111" s="187">
        <f t="shared" si="35"/>
        <v>0</v>
      </c>
      <c r="AL111" s="187">
        <f t="shared" si="36"/>
        <v>0</v>
      </c>
    </row>
    <row r="112" spans="1:38" ht="22.5" customHeight="1" x14ac:dyDescent="0.35">
      <c r="A112" s="178"/>
      <c r="B112" s="89" t="str">
        <f>IF('Baseline Paddock Data'!B116="","",'Baseline Paddock Data'!B116)</f>
        <v/>
      </c>
      <c r="C112" s="90" t="str">
        <f>IF('Baseline Paddock Data'!C116="","",'Baseline Paddock Data'!C116)</f>
        <v/>
      </c>
      <c r="D112" s="195">
        <f t="shared" si="20"/>
        <v>0</v>
      </c>
      <c r="E112" s="196"/>
      <c r="F112" s="196"/>
      <c r="G112" s="196"/>
      <c r="H112" s="196"/>
      <c r="I112" s="196"/>
      <c r="J112" s="196"/>
      <c r="K112" s="196"/>
      <c r="L112" s="196"/>
      <c r="M112" s="196"/>
      <c r="N112" s="196"/>
      <c r="O112" s="196"/>
      <c r="P112" s="196"/>
      <c r="Q112" s="196"/>
      <c r="R112" s="196"/>
      <c r="S112" s="196"/>
      <c r="T112" s="197"/>
      <c r="W112" s="187">
        <f t="shared" si="21"/>
        <v>0</v>
      </c>
      <c r="X112" s="187">
        <f t="shared" si="22"/>
        <v>0</v>
      </c>
      <c r="Y112" s="187">
        <f t="shared" si="23"/>
        <v>0</v>
      </c>
      <c r="Z112" s="187">
        <f t="shared" si="24"/>
        <v>0</v>
      </c>
      <c r="AA112" s="187">
        <f t="shared" si="25"/>
        <v>0</v>
      </c>
      <c r="AB112" s="187">
        <f t="shared" si="26"/>
        <v>0</v>
      </c>
      <c r="AC112" s="187">
        <f t="shared" si="27"/>
        <v>0</v>
      </c>
      <c r="AD112" s="187">
        <f t="shared" si="28"/>
        <v>0</v>
      </c>
      <c r="AE112" s="187">
        <f t="shared" si="29"/>
        <v>0</v>
      </c>
      <c r="AF112" s="187">
        <f t="shared" si="30"/>
        <v>0</v>
      </c>
      <c r="AG112" s="187">
        <f t="shared" si="31"/>
        <v>0</v>
      </c>
      <c r="AH112" s="187">
        <f t="shared" si="32"/>
        <v>0</v>
      </c>
      <c r="AI112" s="187">
        <f t="shared" si="33"/>
        <v>0</v>
      </c>
      <c r="AJ112" s="187">
        <f t="shared" si="34"/>
        <v>0</v>
      </c>
      <c r="AK112" s="187">
        <f t="shared" si="35"/>
        <v>0</v>
      </c>
      <c r="AL112" s="187">
        <f t="shared" si="36"/>
        <v>0</v>
      </c>
    </row>
    <row r="113" spans="1:38" ht="22.5" customHeight="1" x14ac:dyDescent="0.35">
      <c r="A113" s="178"/>
      <c r="B113" s="89" t="str">
        <f>IF('Baseline Paddock Data'!B117="","",'Baseline Paddock Data'!B117)</f>
        <v/>
      </c>
      <c r="C113" s="90" t="str">
        <f>IF('Baseline Paddock Data'!C117="","",'Baseline Paddock Data'!C117)</f>
        <v/>
      </c>
      <c r="D113" s="195">
        <f t="shared" si="20"/>
        <v>0</v>
      </c>
      <c r="E113" s="196"/>
      <c r="F113" s="196"/>
      <c r="G113" s="196"/>
      <c r="H113" s="196"/>
      <c r="I113" s="196"/>
      <c r="J113" s="196"/>
      <c r="K113" s="196"/>
      <c r="L113" s="196"/>
      <c r="M113" s="196"/>
      <c r="N113" s="196"/>
      <c r="O113" s="196"/>
      <c r="P113" s="196"/>
      <c r="Q113" s="196"/>
      <c r="R113" s="196"/>
      <c r="S113" s="196"/>
      <c r="T113" s="197"/>
      <c r="W113" s="187">
        <f t="shared" si="21"/>
        <v>0</v>
      </c>
      <c r="X113" s="187">
        <f t="shared" si="22"/>
        <v>0</v>
      </c>
      <c r="Y113" s="187">
        <f t="shared" si="23"/>
        <v>0</v>
      </c>
      <c r="Z113" s="187">
        <f t="shared" si="24"/>
        <v>0</v>
      </c>
      <c r="AA113" s="187">
        <f t="shared" si="25"/>
        <v>0</v>
      </c>
      <c r="AB113" s="187">
        <f t="shared" si="26"/>
        <v>0</v>
      </c>
      <c r="AC113" s="187">
        <f t="shared" si="27"/>
        <v>0</v>
      </c>
      <c r="AD113" s="187">
        <f t="shared" si="28"/>
        <v>0</v>
      </c>
      <c r="AE113" s="187">
        <f t="shared" si="29"/>
        <v>0</v>
      </c>
      <c r="AF113" s="187">
        <f t="shared" si="30"/>
        <v>0</v>
      </c>
      <c r="AG113" s="187">
        <f t="shared" si="31"/>
        <v>0</v>
      </c>
      <c r="AH113" s="187">
        <f t="shared" si="32"/>
        <v>0</v>
      </c>
      <c r="AI113" s="187">
        <f t="shared" si="33"/>
        <v>0</v>
      </c>
      <c r="AJ113" s="187">
        <f t="shared" si="34"/>
        <v>0</v>
      </c>
      <c r="AK113" s="187">
        <f t="shared" si="35"/>
        <v>0</v>
      </c>
      <c r="AL113" s="187">
        <f t="shared" si="36"/>
        <v>0</v>
      </c>
    </row>
    <row r="114" spans="1:38" ht="22.5" customHeight="1" x14ac:dyDescent="0.35">
      <c r="A114" s="178"/>
      <c r="B114" s="89" t="str">
        <f>IF('Baseline Paddock Data'!B118="","",'Baseline Paddock Data'!B118)</f>
        <v/>
      </c>
      <c r="C114" s="90" t="str">
        <f>IF('Baseline Paddock Data'!C118="","",'Baseline Paddock Data'!C118)</f>
        <v/>
      </c>
      <c r="D114" s="195">
        <f t="shared" si="20"/>
        <v>0</v>
      </c>
      <c r="E114" s="196"/>
      <c r="F114" s="196"/>
      <c r="G114" s="196"/>
      <c r="H114" s="196"/>
      <c r="I114" s="196"/>
      <c r="J114" s="196"/>
      <c r="K114" s="196"/>
      <c r="L114" s="196"/>
      <c r="M114" s="196"/>
      <c r="N114" s="196"/>
      <c r="O114" s="196"/>
      <c r="P114" s="196"/>
      <c r="Q114" s="196"/>
      <c r="R114" s="196"/>
      <c r="S114" s="196"/>
      <c r="T114" s="197"/>
      <c r="W114" s="187">
        <f t="shared" si="21"/>
        <v>0</v>
      </c>
      <c r="X114" s="187">
        <f t="shared" si="22"/>
        <v>0</v>
      </c>
      <c r="Y114" s="187">
        <f t="shared" si="23"/>
        <v>0</v>
      </c>
      <c r="Z114" s="187">
        <f t="shared" si="24"/>
        <v>0</v>
      </c>
      <c r="AA114" s="187">
        <f t="shared" si="25"/>
        <v>0</v>
      </c>
      <c r="AB114" s="187">
        <f t="shared" si="26"/>
        <v>0</v>
      </c>
      <c r="AC114" s="187">
        <f t="shared" si="27"/>
        <v>0</v>
      </c>
      <c r="AD114" s="187">
        <f t="shared" si="28"/>
        <v>0</v>
      </c>
      <c r="AE114" s="187">
        <f t="shared" si="29"/>
        <v>0</v>
      </c>
      <c r="AF114" s="187">
        <f t="shared" si="30"/>
        <v>0</v>
      </c>
      <c r="AG114" s="187">
        <f t="shared" si="31"/>
        <v>0</v>
      </c>
      <c r="AH114" s="187">
        <f t="shared" si="32"/>
        <v>0</v>
      </c>
      <c r="AI114" s="187">
        <f t="shared" si="33"/>
        <v>0</v>
      </c>
      <c r="AJ114" s="187">
        <f t="shared" si="34"/>
        <v>0</v>
      </c>
      <c r="AK114" s="187">
        <f t="shared" si="35"/>
        <v>0</v>
      </c>
      <c r="AL114" s="187">
        <f t="shared" si="36"/>
        <v>0</v>
      </c>
    </row>
    <row r="115" spans="1:38" ht="22.5" customHeight="1" x14ac:dyDescent="0.35">
      <c r="A115" s="178"/>
      <c r="B115" s="89" t="str">
        <f>IF('Baseline Paddock Data'!B119="","",'Baseline Paddock Data'!B119)</f>
        <v/>
      </c>
      <c r="C115" s="90" t="str">
        <f>IF('Baseline Paddock Data'!C119="","",'Baseline Paddock Data'!C119)</f>
        <v/>
      </c>
      <c r="D115" s="195">
        <f t="shared" si="20"/>
        <v>0</v>
      </c>
      <c r="E115" s="196"/>
      <c r="F115" s="196"/>
      <c r="G115" s="196"/>
      <c r="H115" s="196"/>
      <c r="I115" s="196"/>
      <c r="J115" s="196"/>
      <c r="K115" s="196"/>
      <c r="L115" s="196"/>
      <c r="M115" s="196"/>
      <c r="N115" s="196"/>
      <c r="O115" s="196"/>
      <c r="P115" s="196"/>
      <c r="Q115" s="196"/>
      <c r="R115" s="196"/>
      <c r="S115" s="196"/>
      <c r="T115" s="197"/>
      <c r="W115" s="187">
        <f t="shared" si="21"/>
        <v>0</v>
      </c>
      <c r="X115" s="187">
        <f t="shared" si="22"/>
        <v>0</v>
      </c>
      <c r="Y115" s="187">
        <f t="shared" si="23"/>
        <v>0</v>
      </c>
      <c r="Z115" s="187">
        <f t="shared" si="24"/>
        <v>0</v>
      </c>
      <c r="AA115" s="187">
        <f t="shared" si="25"/>
        <v>0</v>
      </c>
      <c r="AB115" s="187">
        <f t="shared" si="26"/>
        <v>0</v>
      </c>
      <c r="AC115" s="187">
        <f t="shared" si="27"/>
        <v>0</v>
      </c>
      <c r="AD115" s="187">
        <f t="shared" si="28"/>
        <v>0</v>
      </c>
      <c r="AE115" s="187">
        <f t="shared" si="29"/>
        <v>0</v>
      </c>
      <c r="AF115" s="187">
        <f t="shared" si="30"/>
        <v>0</v>
      </c>
      <c r="AG115" s="187">
        <f t="shared" si="31"/>
        <v>0</v>
      </c>
      <c r="AH115" s="187">
        <f t="shared" si="32"/>
        <v>0</v>
      </c>
      <c r="AI115" s="187">
        <f t="shared" si="33"/>
        <v>0</v>
      </c>
      <c r="AJ115" s="187">
        <f t="shared" si="34"/>
        <v>0</v>
      </c>
      <c r="AK115" s="187">
        <f t="shared" si="35"/>
        <v>0</v>
      </c>
      <c r="AL115" s="187">
        <f t="shared" si="36"/>
        <v>0</v>
      </c>
    </row>
    <row r="116" spans="1:38" ht="22.5" customHeight="1" x14ac:dyDescent="0.35">
      <c r="A116" s="178"/>
      <c r="B116" s="89" t="str">
        <f>IF('Baseline Paddock Data'!B120="","",'Baseline Paddock Data'!B120)</f>
        <v/>
      </c>
      <c r="C116" s="90" t="str">
        <f>IF('Baseline Paddock Data'!C120="","",'Baseline Paddock Data'!C120)</f>
        <v/>
      </c>
      <c r="D116" s="195">
        <f t="shared" si="20"/>
        <v>0</v>
      </c>
      <c r="E116" s="196"/>
      <c r="F116" s="196"/>
      <c r="G116" s="196"/>
      <c r="H116" s="196"/>
      <c r="I116" s="196"/>
      <c r="J116" s="196"/>
      <c r="K116" s="196"/>
      <c r="L116" s="196"/>
      <c r="M116" s="196"/>
      <c r="N116" s="196"/>
      <c r="O116" s="196"/>
      <c r="P116" s="196"/>
      <c r="Q116" s="196"/>
      <c r="R116" s="196"/>
      <c r="S116" s="196"/>
      <c r="T116" s="197"/>
      <c r="W116" s="187">
        <f t="shared" si="21"/>
        <v>0</v>
      </c>
      <c r="X116" s="187">
        <f t="shared" si="22"/>
        <v>0</v>
      </c>
      <c r="Y116" s="187">
        <f t="shared" si="23"/>
        <v>0</v>
      </c>
      <c r="Z116" s="187">
        <f t="shared" si="24"/>
        <v>0</v>
      </c>
      <c r="AA116" s="187">
        <f t="shared" si="25"/>
        <v>0</v>
      </c>
      <c r="AB116" s="187">
        <f t="shared" si="26"/>
        <v>0</v>
      </c>
      <c r="AC116" s="187">
        <f t="shared" si="27"/>
        <v>0</v>
      </c>
      <c r="AD116" s="187">
        <f t="shared" si="28"/>
        <v>0</v>
      </c>
      <c r="AE116" s="187">
        <f t="shared" si="29"/>
        <v>0</v>
      </c>
      <c r="AF116" s="187">
        <f t="shared" si="30"/>
        <v>0</v>
      </c>
      <c r="AG116" s="187">
        <f t="shared" si="31"/>
        <v>0</v>
      </c>
      <c r="AH116" s="187">
        <f t="shared" si="32"/>
        <v>0</v>
      </c>
      <c r="AI116" s="187">
        <f t="shared" si="33"/>
        <v>0</v>
      </c>
      <c r="AJ116" s="187">
        <f t="shared" si="34"/>
        <v>0</v>
      </c>
      <c r="AK116" s="187">
        <f t="shared" si="35"/>
        <v>0</v>
      </c>
      <c r="AL116" s="187">
        <f t="shared" si="36"/>
        <v>0</v>
      </c>
    </row>
    <row r="117" spans="1:38" ht="22.5" customHeight="1" x14ac:dyDescent="0.35">
      <c r="A117" s="178"/>
      <c r="B117" s="89" t="str">
        <f>IF('Baseline Paddock Data'!B121="","",'Baseline Paddock Data'!B121)</f>
        <v/>
      </c>
      <c r="C117" s="90" t="str">
        <f>IF('Baseline Paddock Data'!C121="","",'Baseline Paddock Data'!C121)</f>
        <v/>
      </c>
      <c r="D117" s="195">
        <f t="shared" si="20"/>
        <v>0</v>
      </c>
      <c r="E117" s="196"/>
      <c r="F117" s="196"/>
      <c r="G117" s="196"/>
      <c r="H117" s="196"/>
      <c r="I117" s="196"/>
      <c r="J117" s="196"/>
      <c r="K117" s="196"/>
      <c r="L117" s="196"/>
      <c r="M117" s="196"/>
      <c r="N117" s="196"/>
      <c r="O117" s="196"/>
      <c r="P117" s="196"/>
      <c r="Q117" s="196"/>
      <c r="R117" s="196"/>
      <c r="S117" s="196"/>
      <c r="T117" s="197"/>
      <c r="W117" s="187">
        <f t="shared" si="21"/>
        <v>0</v>
      </c>
      <c r="X117" s="187">
        <f t="shared" si="22"/>
        <v>0</v>
      </c>
      <c r="Y117" s="187">
        <f t="shared" si="23"/>
        <v>0</v>
      </c>
      <c r="Z117" s="187">
        <f t="shared" si="24"/>
        <v>0</v>
      </c>
      <c r="AA117" s="187">
        <f t="shared" si="25"/>
        <v>0</v>
      </c>
      <c r="AB117" s="187">
        <f t="shared" si="26"/>
        <v>0</v>
      </c>
      <c r="AC117" s="187">
        <f t="shared" si="27"/>
        <v>0</v>
      </c>
      <c r="AD117" s="187">
        <f t="shared" si="28"/>
        <v>0</v>
      </c>
      <c r="AE117" s="187">
        <f t="shared" si="29"/>
        <v>0</v>
      </c>
      <c r="AF117" s="187">
        <f t="shared" si="30"/>
        <v>0</v>
      </c>
      <c r="AG117" s="187">
        <f t="shared" si="31"/>
        <v>0</v>
      </c>
      <c r="AH117" s="187">
        <f t="shared" si="32"/>
        <v>0</v>
      </c>
      <c r="AI117" s="187">
        <f t="shared" si="33"/>
        <v>0</v>
      </c>
      <c r="AJ117" s="187">
        <f t="shared" si="34"/>
        <v>0</v>
      </c>
      <c r="AK117" s="187">
        <f t="shared" si="35"/>
        <v>0</v>
      </c>
      <c r="AL117" s="187">
        <f t="shared" si="36"/>
        <v>0</v>
      </c>
    </row>
    <row r="118" spans="1:38" ht="22.5" customHeight="1" x14ac:dyDescent="0.35">
      <c r="A118" s="178"/>
      <c r="B118" s="89" t="str">
        <f>IF('Baseline Paddock Data'!B122="","",'Baseline Paddock Data'!B122)</f>
        <v/>
      </c>
      <c r="C118" s="90" t="str">
        <f>IF('Baseline Paddock Data'!C122="","",'Baseline Paddock Data'!C122)</f>
        <v/>
      </c>
      <c r="D118" s="195">
        <f t="shared" si="20"/>
        <v>0</v>
      </c>
      <c r="E118" s="196"/>
      <c r="F118" s="196"/>
      <c r="G118" s="196"/>
      <c r="H118" s="196"/>
      <c r="I118" s="196"/>
      <c r="J118" s="196"/>
      <c r="K118" s="196"/>
      <c r="L118" s="196"/>
      <c r="M118" s="196"/>
      <c r="N118" s="196"/>
      <c r="O118" s="196"/>
      <c r="P118" s="196"/>
      <c r="Q118" s="196"/>
      <c r="R118" s="196"/>
      <c r="S118" s="196"/>
      <c r="T118" s="197"/>
      <c r="W118" s="187">
        <f t="shared" si="21"/>
        <v>0</v>
      </c>
      <c r="X118" s="187">
        <f t="shared" si="22"/>
        <v>0</v>
      </c>
      <c r="Y118" s="187">
        <f t="shared" si="23"/>
        <v>0</v>
      </c>
      <c r="Z118" s="187">
        <f t="shared" si="24"/>
        <v>0</v>
      </c>
      <c r="AA118" s="187">
        <f t="shared" si="25"/>
        <v>0</v>
      </c>
      <c r="AB118" s="187">
        <f t="shared" si="26"/>
        <v>0</v>
      </c>
      <c r="AC118" s="187">
        <f t="shared" si="27"/>
        <v>0</v>
      </c>
      <c r="AD118" s="187">
        <f t="shared" si="28"/>
        <v>0</v>
      </c>
      <c r="AE118" s="187">
        <f t="shared" si="29"/>
        <v>0</v>
      </c>
      <c r="AF118" s="187">
        <f t="shared" si="30"/>
        <v>0</v>
      </c>
      <c r="AG118" s="187">
        <f t="shared" si="31"/>
        <v>0</v>
      </c>
      <c r="AH118" s="187">
        <f t="shared" si="32"/>
        <v>0</v>
      </c>
      <c r="AI118" s="187">
        <f t="shared" si="33"/>
        <v>0</v>
      </c>
      <c r="AJ118" s="187">
        <f t="shared" si="34"/>
        <v>0</v>
      </c>
      <c r="AK118" s="187">
        <f t="shared" si="35"/>
        <v>0</v>
      </c>
      <c r="AL118" s="187">
        <f t="shared" si="36"/>
        <v>0</v>
      </c>
    </row>
    <row r="119" spans="1:38" ht="22.5" customHeight="1" x14ac:dyDescent="0.35">
      <c r="A119" s="178"/>
      <c r="B119" s="89" t="str">
        <f>IF('Baseline Paddock Data'!B123="","",'Baseline Paddock Data'!B123)</f>
        <v/>
      </c>
      <c r="C119" s="90" t="str">
        <f>IF('Baseline Paddock Data'!C123="","",'Baseline Paddock Data'!C123)</f>
        <v/>
      </c>
      <c r="D119" s="195">
        <f t="shared" si="20"/>
        <v>0</v>
      </c>
      <c r="E119" s="196"/>
      <c r="F119" s="196"/>
      <c r="G119" s="196"/>
      <c r="H119" s="196"/>
      <c r="I119" s="196"/>
      <c r="J119" s="196"/>
      <c r="K119" s="196"/>
      <c r="L119" s="196"/>
      <c r="M119" s="196"/>
      <c r="N119" s="196"/>
      <c r="O119" s="196"/>
      <c r="P119" s="196"/>
      <c r="Q119" s="196"/>
      <c r="R119" s="196"/>
      <c r="S119" s="196"/>
      <c r="T119" s="197"/>
      <c r="W119" s="187">
        <f t="shared" si="21"/>
        <v>0</v>
      </c>
      <c r="X119" s="187">
        <f t="shared" si="22"/>
        <v>0</v>
      </c>
      <c r="Y119" s="187">
        <f t="shared" si="23"/>
        <v>0</v>
      </c>
      <c r="Z119" s="187">
        <f t="shared" si="24"/>
        <v>0</v>
      </c>
      <c r="AA119" s="187">
        <f t="shared" si="25"/>
        <v>0</v>
      </c>
      <c r="AB119" s="187">
        <f t="shared" si="26"/>
        <v>0</v>
      </c>
      <c r="AC119" s="187">
        <f t="shared" si="27"/>
        <v>0</v>
      </c>
      <c r="AD119" s="187">
        <f t="shared" si="28"/>
        <v>0</v>
      </c>
      <c r="AE119" s="187">
        <f t="shared" si="29"/>
        <v>0</v>
      </c>
      <c r="AF119" s="187">
        <f t="shared" si="30"/>
        <v>0</v>
      </c>
      <c r="AG119" s="187">
        <f t="shared" si="31"/>
        <v>0</v>
      </c>
      <c r="AH119" s="187">
        <f t="shared" si="32"/>
        <v>0</v>
      </c>
      <c r="AI119" s="187">
        <f t="shared" si="33"/>
        <v>0</v>
      </c>
      <c r="AJ119" s="187">
        <f t="shared" si="34"/>
        <v>0</v>
      </c>
      <c r="AK119" s="187">
        <f t="shared" si="35"/>
        <v>0</v>
      </c>
      <c r="AL119" s="187">
        <f t="shared" si="36"/>
        <v>0</v>
      </c>
    </row>
    <row r="120" spans="1:38" ht="22.5" customHeight="1" x14ac:dyDescent="0.35">
      <c r="A120" s="178"/>
      <c r="B120" s="89" t="str">
        <f>IF('Baseline Paddock Data'!B124="","",'Baseline Paddock Data'!B124)</f>
        <v/>
      </c>
      <c r="C120" s="90" t="str">
        <f>IF('Baseline Paddock Data'!C124="","",'Baseline Paddock Data'!C124)</f>
        <v/>
      </c>
      <c r="D120" s="195">
        <f t="shared" si="20"/>
        <v>0</v>
      </c>
      <c r="E120" s="196"/>
      <c r="F120" s="196"/>
      <c r="G120" s="196"/>
      <c r="H120" s="196"/>
      <c r="I120" s="196"/>
      <c r="J120" s="196"/>
      <c r="K120" s="196"/>
      <c r="L120" s="196"/>
      <c r="M120" s="196"/>
      <c r="N120" s="196"/>
      <c r="O120" s="196"/>
      <c r="P120" s="196"/>
      <c r="Q120" s="196"/>
      <c r="R120" s="196"/>
      <c r="S120" s="196"/>
      <c r="T120" s="197"/>
      <c r="W120" s="187">
        <f t="shared" si="21"/>
        <v>0</v>
      </c>
      <c r="X120" s="187">
        <f t="shared" si="22"/>
        <v>0</v>
      </c>
      <c r="Y120" s="187">
        <f t="shared" si="23"/>
        <v>0</v>
      </c>
      <c r="Z120" s="187">
        <f t="shared" si="24"/>
        <v>0</v>
      </c>
      <c r="AA120" s="187">
        <f t="shared" si="25"/>
        <v>0</v>
      </c>
      <c r="AB120" s="187">
        <f t="shared" si="26"/>
        <v>0</v>
      </c>
      <c r="AC120" s="187">
        <f t="shared" si="27"/>
        <v>0</v>
      </c>
      <c r="AD120" s="187">
        <f t="shared" si="28"/>
        <v>0</v>
      </c>
      <c r="AE120" s="187">
        <f t="shared" si="29"/>
        <v>0</v>
      </c>
      <c r="AF120" s="187">
        <f t="shared" si="30"/>
        <v>0</v>
      </c>
      <c r="AG120" s="187">
        <f t="shared" si="31"/>
        <v>0</v>
      </c>
      <c r="AH120" s="187">
        <f t="shared" si="32"/>
        <v>0</v>
      </c>
      <c r="AI120" s="187">
        <f t="shared" si="33"/>
        <v>0</v>
      </c>
      <c r="AJ120" s="187">
        <f t="shared" si="34"/>
        <v>0</v>
      </c>
      <c r="AK120" s="187">
        <f t="shared" si="35"/>
        <v>0</v>
      </c>
      <c r="AL120" s="187">
        <f t="shared" si="36"/>
        <v>0</v>
      </c>
    </row>
    <row r="121" spans="1:38" ht="22.5" customHeight="1" x14ac:dyDescent="0.35">
      <c r="A121" s="178"/>
      <c r="B121" s="89" t="str">
        <f>IF('Baseline Paddock Data'!B125="","",'Baseline Paddock Data'!B125)</f>
        <v/>
      </c>
      <c r="C121" s="90" t="str">
        <f>IF('Baseline Paddock Data'!C125="","",'Baseline Paddock Data'!C125)</f>
        <v/>
      </c>
      <c r="D121" s="195">
        <f t="shared" si="20"/>
        <v>0</v>
      </c>
      <c r="E121" s="196"/>
      <c r="F121" s="196"/>
      <c r="G121" s="196"/>
      <c r="H121" s="196"/>
      <c r="I121" s="196"/>
      <c r="J121" s="196"/>
      <c r="K121" s="196"/>
      <c r="L121" s="196"/>
      <c r="M121" s="196"/>
      <c r="N121" s="196"/>
      <c r="O121" s="196"/>
      <c r="P121" s="196"/>
      <c r="Q121" s="196"/>
      <c r="R121" s="196"/>
      <c r="S121" s="196"/>
      <c r="T121" s="197"/>
      <c r="W121" s="187">
        <f t="shared" si="21"/>
        <v>0</v>
      </c>
      <c r="X121" s="187">
        <f t="shared" si="22"/>
        <v>0</v>
      </c>
      <c r="Y121" s="187">
        <f t="shared" si="23"/>
        <v>0</v>
      </c>
      <c r="Z121" s="187">
        <f t="shared" si="24"/>
        <v>0</v>
      </c>
      <c r="AA121" s="187">
        <f t="shared" si="25"/>
        <v>0</v>
      </c>
      <c r="AB121" s="187">
        <f t="shared" si="26"/>
        <v>0</v>
      </c>
      <c r="AC121" s="187">
        <f t="shared" si="27"/>
        <v>0</v>
      </c>
      <c r="AD121" s="187">
        <f t="shared" si="28"/>
        <v>0</v>
      </c>
      <c r="AE121" s="187">
        <f t="shared" si="29"/>
        <v>0</v>
      </c>
      <c r="AF121" s="187">
        <f t="shared" si="30"/>
        <v>0</v>
      </c>
      <c r="AG121" s="187">
        <f t="shared" si="31"/>
        <v>0</v>
      </c>
      <c r="AH121" s="187">
        <f t="shared" si="32"/>
        <v>0</v>
      </c>
      <c r="AI121" s="187">
        <f t="shared" si="33"/>
        <v>0</v>
      </c>
      <c r="AJ121" s="187">
        <f t="shared" si="34"/>
        <v>0</v>
      </c>
      <c r="AK121" s="187">
        <f t="shared" si="35"/>
        <v>0</v>
      </c>
      <c r="AL121" s="187">
        <f t="shared" si="36"/>
        <v>0</v>
      </c>
    </row>
    <row r="122" spans="1:38" ht="22.5" customHeight="1" x14ac:dyDescent="0.35">
      <c r="A122" s="178"/>
      <c r="B122" s="89" t="str">
        <f>IF('Baseline Paddock Data'!B126="","",'Baseline Paddock Data'!B126)</f>
        <v/>
      </c>
      <c r="C122" s="90" t="str">
        <f>IF('Baseline Paddock Data'!C126="","",'Baseline Paddock Data'!C126)</f>
        <v/>
      </c>
      <c r="D122" s="195">
        <f t="shared" si="20"/>
        <v>0</v>
      </c>
      <c r="E122" s="196"/>
      <c r="F122" s="196"/>
      <c r="G122" s="196"/>
      <c r="H122" s="196"/>
      <c r="I122" s="196"/>
      <c r="J122" s="196"/>
      <c r="K122" s="196"/>
      <c r="L122" s="196"/>
      <c r="M122" s="196"/>
      <c r="N122" s="196"/>
      <c r="O122" s="196"/>
      <c r="P122" s="196"/>
      <c r="Q122" s="196"/>
      <c r="R122" s="196"/>
      <c r="S122" s="196"/>
      <c r="T122" s="197"/>
      <c r="W122" s="187">
        <f t="shared" si="21"/>
        <v>0</v>
      </c>
      <c r="X122" s="187">
        <f t="shared" si="22"/>
        <v>0</v>
      </c>
      <c r="Y122" s="187">
        <f t="shared" si="23"/>
        <v>0</v>
      </c>
      <c r="Z122" s="187">
        <f t="shared" si="24"/>
        <v>0</v>
      </c>
      <c r="AA122" s="187">
        <f t="shared" si="25"/>
        <v>0</v>
      </c>
      <c r="AB122" s="187">
        <f t="shared" si="26"/>
        <v>0</v>
      </c>
      <c r="AC122" s="187">
        <f t="shared" si="27"/>
        <v>0</v>
      </c>
      <c r="AD122" s="187">
        <f t="shared" si="28"/>
        <v>0</v>
      </c>
      <c r="AE122" s="187">
        <f t="shared" si="29"/>
        <v>0</v>
      </c>
      <c r="AF122" s="187">
        <f t="shared" si="30"/>
        <v>0</v>
      </c>
      <c r="AG122" s="187">
        <f t="shared" si="31"/>
        <v>0</v>
      </c>
      <c r="AH122" s="187">
        <f t="shared" si="32"/>
        <v>0</v>
      </c>
      <c r="AI122" s="187">
        <f t="shared" si="33"/>
        <v>0</v>
      </c>
      <c r="AJ122" s="187">
        <f t="shared" si="34"/>
        <v>0</v>
      </c>
      <c r="AK122" s="187">
        <f t="shared" si="35"/>
        <v>0</v>
      </c>
      <c r="AL122" s="187">
        <f t="shared" si="36"/>
        <v>0</v>
      </c>
    </row>
    <row r="123" spans="1:38" ht="22.5" customHeight="1" x14ac:dyDescent="0.35">
      <c r="A123" s="178"/>
      <c r="B123" s="89" t="str">
        <f>IF('Baseline Paddock Data'!B127="","",'Baseline Paddock Data'!B127)</f>
        <v/>
      </c>
      <c r="C123" s="90" t="str">
        <f>IF('Baseline Paddock Data'!C127="","",'Baseline Paddock Data'!C127)</f>
        <v/>
      </c>
      <c r="D123" s="195">
        <f t="shared" si="20"/>
        <v>0</v>
      </c>
      <c r="E123" s="196"/>
      <c r="F123" s="196"/>
      <c r="G123" s="196"/>
      <c r="H123" s="196"/>
      <c r="I123" s="196"/>
      <c r="J123" s="196"/>
      <c r="K123" s="196"/>
      <c r="L123" s="196"/>
      <c r="M123" s="196"/>
      <c r="N123" s="196"/>
      <c r="O123" s="196"/>
      <c r="P123" s="196"/>
      <c r="Q123" s="196"/>
      <c r="R123" s="196"/>
      <c r="S123" s="196"/>
      <c r="T123" s="197"/>
      <c r="W123" s="187">
        <f t="shared" si="21"/>
        <v>0</v>
      </c>
      <c r="X123" s="187">
        <f t="shared" si="22"/>
        <v>0</v>
      </c>
      <c r="Y123" s="187">
        <f t="shared" si="23"/>
        <v>0</v>
      </c>
      <c r="Z123" s="187">
        <f t="shared" si="24"/>
        <v>0</v>
      </c>
      <c r="AA123" s="187">
        <f t="shared" si="25"/>
        <v>0</v>
      </c>
      <c r="AB123" s="187">
        <f t="shared" si="26"/>
        <v>0</v>
      </c>
      <c r="AC123" s="187">
        <f t="shared" si="27"/>
        <v>0</v>
      </c>
      <c r="AD123" s="187">
        <f t="shared" si="28"/>
        <v>0</v>
      </c>
      <c r="AE123" s="187">
        <f t="shared" si="29"/>
        <v>0</v>
      </c>
      <c r="AF123" s="187">
        <f t="shared" si="30"/>
        <v>0</v>
      </c>
      <c r="AG123" s="187">
        <f t="shared" si="31"/>
        <v>0</v>
      </c>
      <c r="AH123" s="187">
        <f t="shared" si="32"/>
        <v>0</v>
      </c>
      <c r="AI123" s="187">
        <f t="shared" si="33"/>
        <v>0</v>
      </c>
      <c r="AJ123" s="187">
        <f t="shared" si="34"/>
        <v>0</v>
      </c>
      <c r="AK123" s="187">
        <f t="shared" si="35"/>
        <v>0</v>
      </c>
      <c r="AL123" s="187">
        <f t="shared" si="36"/>
        <v>0</v>
      </c>
    </row>
    <row r="124" spans="1:38" ht="22.5" customHeight="1" x14ac:dyDescent="0.35">
      <c r="A124" s="178"/>
      <c r="B124" s="89" t="str">
        <f>IF('Baseline Paddock Data'!B128="","",'Baseline Paddock Data'!B128)</f>
        <v/>
      </c>
      <c r="C124" s="90" t="str">
        <f>IF('Baseline Paddock Data'!C128="","",'Baseline Paddock Data'!C128)</f>
        <v/>
      </c>
      <c r="D124" s="195">
        <f t="shared" si="20"/>
        <v>0</v>
      </c>
      <c r="E124" s="196"/>
      <c r="F124" s="196"/>
      <c r="G124" s="196"/>
      <c r="H124" s="196"/>
      <c r="I124" s="196"/>
      <c r="J124" s="196"/>
      <c r="K124" s="196"/>
      <c r="L124" s="196"/>
      <c r="M124" s="196"/>
      <c r="N124" s="196"/>
      <c r="O124" s="196"/>
      <c r="P124" s="196"/>
      <c r="Q124" s="196"/>
      <c r="R124" s="196"/>
      <c r="S124" s="196"/>
      <c r="T124" s="197"/>
      <c r="W124" s="187">
        <f t="shared" si="21"/>
        <v>0</v>
      </c>
      <c r="X124" s="187">
        <f t="shared" si="22"/>
        <v>0</v>
      </c>
      <c r="Y124" s="187">
        <f t="shared" si="23"/>
        <v>0</v>
      </c>
      <c r="Z124" s="187">
        <f t="shared" si="24"/>
        <v>0</v>
      </c>
      <c r="AA124" s="187">
        <f t="shared" si="25"/>
        <v>0</v>
      </c>
      <c r="AB124" s="187">
        <f t="shared" si="26"/>
        <v>0</v>
      </c>
      <c r="AC124" s="187">
        <f t="shared" si="27"/>
        <v>0</v>
      </c>
      <c r="AD124" s="187">
        <f t="shared" si="28"/>
        <v>0</v>
      </c>
      <c r="AE124" s="187">
        <f t="shared" si="29"/>
        <v>0</v>
      </c>
      <c r="AF124" s="187">
        <f t="shared" si="30"/>
        <v>0</v>
      </c>
      <c r="AG124" s="187">
        <f t="shared" si="31"/>
        <v>0</v>
      </c>
      <c r="AH124" s="187">
        <f t="shared" si="32"/>
        <v>0</v>
      </c>
      <c r="AI124" s="187">
        <f t="shared" si="33"/>
        <v>0</v>
      </c>
      <c r="AJ124" s="187">
        <f t="shared" si="34"/>
        <v>0</v>
      </c>
      <c r="AK124" s="187">
        <f t="shared" si="35"/>
        <v>0</v>
      </c>
      <c r="AL124" s="187">
        <f t="shared" si="36"/>
        <v>0</v>
      </c>
    </row>
    <row r="125" spans="1:38" ht="22.5" customHeight="1" x14ac:dyDescent="0.35">
      <c r="A125" s="178"/>
      <c r="B125" s="89" t="str">
        <f>IF('Baseline Paddock Data'!B129="","",'Baseline Paddock Data'!B129)</f>
        <v/>
      </c>
      <c r="C125" s="90" t="str">
        <f>IF('Baseline Paddock Data'!C129="","",'Baseline Paddock Data'!C129)</f>
        <v/>
      </c>
      <c r="D125" s="195">
        <f t="shared" si="20"/>
        <v>0</v>
      </c>
      <c r="E125" s="196"/>
      <c r="F125" s="196"/>
      <c r="G125" s="196"/>
      <c r="H125" s="196"/>
      <c r="I125" s="196"/>
      <c r="J125" s="196"/>
      <c r="K125" s="196"/>
      <c r="L125" s="196"/>
      <c r="M125" s="196"/>
      <c r="N125" s="196"/>
      <c r="O125" s="196"/>
      <c r="P125" s="196"/>
      <c r="Q125" s="196"/>
      <c r="R125" s="196"/>
      <c r="S125" s="196"/>
      <c r="T125" s="197"/>
      <c r="W125" s="187">
        <f t="shared" si="21"/>
        <v>0</v>
      </c>
      <c r="X125" s="187">
        <f t="shared" si="22"/>
        <v>0</v>
      </c>
      <c r="Y125" s="187">
        <f t="shared" si="23"/>
        <v>0</v>
      </c>
      <c r="Z125" s="187">
        <f t="shared" si="24"/>
        <v>0</v>
      </c>
      <c r="AA125" s="187">
        <f t="shared" si="25"/>
        <v>0</v>
      </c>
      <c r="AB125" s="187">
        <f t="shared" si="26"/>
        <v>0</v>
      </c>
      <c r="AC125" s="187">
        <f t="shared" si="27"/>
        <v>0</v>
      </c>
      <c r="AD125" s="187">
        <f t="shared" si="28"/>
        <v>0</v>
      </c>
      <c r="AE125" s="187">
        <f t="shared" si="29"/>
        <v>0</v>
      </c>
      <c r="AF125" s="187">
        <f t="shared" si="30"/>
        <v>0</v>
      </c>
      <c r="AG125" s="187">
        <f t="shared" si="31"/>
        <v>0</v>
      </c>
      <c r="AH125" s="187">
        <f t="shared" si="32"/>
        <v>0</v>
      </c>
      <c r="AI125" s="187">
        <f t="shared" si="33"/>
        <v>0</v>
      </c>
      <c r="AJ125" s="187">
        <f t="shared" si="34"/>
        <v>0</v>
      </c>
      <c r="AK125" s="187">
        <f t="shared" si="35"/>
        <v>0</v>
      </c>
      <c r="AL125" s="187">
        <f t="shared" si="36"/>
        <v>0</v>
      </c>
    </row>
    <row r="126" spans="1:38" ht="22.5" customHeight="1" x14ac:dyDescent="0.35">
      <c r="A126" s="178"/>
      <c r="B126" s="89" t="str">
        <f>IF('Baseline Paddock Data'!B130="","",'Baseline Paddock Data'!B130)</f>
        <v/>
      </c>
      <c r="C126" s="90" t="str">
        <f>IF('Baseline Paddock Data'!C130="","",'Baseline Paddock Data'!C130)</f>
        <v/>
      </c>
      <c r="D126" s="195">
        <f t="shared" si="20"/>
        <v>0</v>
      </c>
      <c r="E126" s="196"/>
      <c r="F126" s="196"/>
      <c r="G126" s="196"/>
      <c r="H126" s="196"/>
      <c r="I126" s="196"/>
      <c r="J126" s="196"/>
      <c r="K126" s="196"/>
      <c r="L126" s="196"/>
      <c r="M126" s="196"/>
      <c r="N126" s="196"/>
      <c r="O126" s="196"/>
      <c r="P126" s="196"/>
      <c r="Q126" s="196"/>
      <c r="R126" s="196"/>
      <c r="S126" s="196"/>
      <c r="T126" s="197"/>
      <c r="W126" s="187">
        <f t="shared" si="21"/>
        <v>0</v>
      </c>
      <c r="X126" s="187">
        <f t="shared" si="22"/>
        <v>0</v>
      </c>
      <c r="Y126" s="187">
        <f t="shared" si="23"/>
        <v>0</v>
      </c>
      <c r="Z126" s="187">
        <f t="shared" si="24"/>
        <v>0</v>
      </c>
      <c r="AA126" s="187">
        <f t="shared" si="25"/>
        <v>0</v>
      </c>
      <c r="AB126" s="187">
        <f t="shared" si="26"/>
        <v>0</v>
      </c>
      <c r="AC126" s="187">
        <f t="shared" si="27"/>
        <v>0</v>
      </c>
      <c r="AD126" s="187">
        <f t="shared" si="28"/>
        <v>0</v>
      </c>
      <c r="AE126" s="187">
        <f t="shared" si="29"/>
        <v>0</v>
      </c>
      <c r="AF126" s="187">
        <f t="shared" si="30"/>
        <v>0</v>
      </c>
      <c r="AG126" s="187">
        <f t="shared" si="31"/>
        <v>0</v>
      </c>
      <c r="AH126" s="187">
        <f t="shared" si="32"/>
        <v>0</v>
      </c>
      <c r="AI126" s="187">
        <f t="shared" si="33"/>
        <v>0</v>
      </c>
      <c r="AJ126" s="187">
        <f t="shared" si="34"/>
        <v>0</v>
      </c>
      <c r="AK126" s="187">
        <f t="shared" si="35"/>
        <v>0</v>
      </c>
      <c r="AL126" s="187">
        <f t="shared" si="36"/>
        <v>0</v>
      </c>
    </row>
    <row r="127" spans="1:38" ht="22.5" customHeight="1" x14ac:dyDescent="0.35">
      <c r="A127" s="178"/>
      <c r="B127" s="89" t="str">
        <f>IF('Baseline Paddock Data'!B131="","",'Baseline Paddock Data'!B131)</f>
        <v/>
      </c>
      <c r="C127" s="90" t="str">
        <f>IF('Baseline Paddock Data'!C131="","",'Baseline Paddock Data'!C131)</f>
        <v/>
      </c>
      <c r="D127" s="195">
        <f t="shared" si="20"/>
        <v>0</v>
      </c>
      <c r="E127" s="196"/>
      <c r="F127" s="196"/>
      <c r="G127" s="196"/>
      <c r="H127" s="196"/>
      <c r="I127" s="196"/>
      <c r="J127" s="196"/>
      <c r="K127" s="196"/>
      <c r="L127" s="196"/>
      <c r="M127" s="196"/>
      <c r="N127" s="196"/>
      <c r="O127" s="196"/>
      <c r="P127" s="196"/>
      <c r="Q127" s="196"/>
      <c r="R127" s="196"/>
      <c r="S127" s="196"/>
      <c r="T127" s="197"/>
      <c r="W127" s="187">
        <f t="shared" si="21"/>
        <v>0</v>
      </c>
      <c r="X127" s="187">
        <f t="shared" si="22"/>
        <v>0</v>
      </c>
      <c r="Y127" s="187">
        <f t="shared" si="23"/>
        <v>0</v>
      </c>
      <c r="Z127" s="187">
        <f t="shared" si="24"/>
        <v>0</v>
      </c>
      <c r="AA127" s="187">
        <f t="shared" si="25"/>
        <v>0</v>
      </c>
      <c r="AB127" s="187">
        <f t="shared" si="26"/>
        <v>0</v>
      </c>
      <c r="AC127" s="187">
        <f t="shared" si="27"/>
        <v>0</v>
      </c>
      <c r="AD127" s="187">
        <f t="shared" si="28"/>
        <v>0</v>
      </c>
      <c r="AE127" s="187">
        <f t="shared" si="29"/>
        <v>0</v>
      </c>
      <c r="AF127" s="187">
        <f t="shared" si="30"/>
        <v>0</v>
      </c>
      <c r="AG127" s="187">
        <f t="shared" si="31"/>
        <v>0</v>
      </c>
      <c r="AH127" s="187">
        <f t="shared" si="32"/>
        <v>0</v>
      </c>
      <c r="AI127" s="187">
        <f t="shared" si="33"/>
        <v>0</v>
      </c>
      <c r="AJ127" s="187">
        <f t="shared" si="34"/>
        <v>0</v>
      </c>
      <c r="AK127" s="187">
        <f t="shared" si="35"/>
        <v>0</v>
      </c>
      <c r="AL127" s="187">
        <f t="shared" si="36"/>
        <v>0</v>
      </c>
    </row>
    <row r="128" spans="1:38" ht="22.5" customHeight="1" x14ac:dyDescent="0.35">
      <c r="A128" s="178"/>
      <c r="B128" s="89" t="str">
        <f>IF('Baseline Paddock Data'!B132="","",'Baseline Paddock Data'!B132)</f>
        <v/>
      </c>
      <c r="C128" s="90" t="str">
        <f>IF('Baseline Paddock Data'!C132="","",'Baseline Paddock Data'!C132)</f>
        <v/>
      </c>
      <c r="D128" s="195">
        <f t="shared" si="20"/>
        <v>0</v>
      </c>
      <c r="E128" s="196"/>
      <c r="F128" s="196"/>
      <c r="G128" s="196"/>
      <c r="H128" s="196"/>
      <c r="I128" s="196"/>
      <c r="J128" s="196"/>
      <c r="K128" s="196"/>
      <c r="L128" s="196"/>
      <c r="M128" s="196"/>
      <c r="N128" s="196"/>
      <c r="O128" s="196"/>
      <c r="P128" s="196"/>
      <c r="Q128" s="196"/>
      <c r="R128" s="196"/>
      <c r="S128" s="196"/>
      <c r="T128" s="197"/>
      <c r="W128" s="187">
        <f t="shared" si="21"/>
        <v>0</v>
      </c>
      <c r="X128" s="187">
        <f t="shared" si="22"/>
        <v>0</v>
      </c>
      <c r="Y128" s="187">
        <f t="shared" si="23"/>
        <v>0</v>
      </c>
      <c r="Z128" s="187">
        <f t="shared" si="24"/>
        <v>0</v>
      </c>
      <c r="AA128" s="187">
        <f t="shared" si="25"/>
        <v>0</v>
      </c>
      <c r="AB128" s="187">
        <f t="shared" si="26"/>
        <v>0</v>
      </c>
      <c r="AC128" s="187">
        <f t="shared" si="27"/>
        <v>0</v>
      </c>
      <c r="AD128" s="187">
        <f t="shared" si="28"/>
        <v>0</v>
      </c>
      <c r="AE128" s="187">
        <f t="shared" si="29"/>
        <v>0</v>
      </c>
      <c r="AF128" s="187">
        <f t="shared" si="30"/>
        <v>0</v>
      </c>
      <c r="AG128" s="187">
        <f t="shared" si="31"/>
        <v>0</v>
      </c>
      <c r="AH128" s="187">
        <f t="shared" si="32"/>
        <v>0</v>
      </c>
      <c r="AI128" s="187">
        <f t="shared" si="33"/>
        <v>0</v>
      </c>
      <c r="AJ128" s="187">
        <f t="shared" si="34"/>
        <v>0</v>
      </c>
      <c r="AK128" s="187">
        <f t="shared" si="35"/>
        <v>0</v>
      </c>
      <c r="AL128" s="187">
        <f t="shared" si="36"/>
        <v>0</v>
      </c>
    </row>
    <row r="129" spans="1:38" ht="22.5" customHeight="1" x14ac:dyDescent="0.35">
      <c r="A129" s="178"/>
      <c r="B129" s="89" t="str">
        <f>IF('Baseline Paddock Data'!B133="","",'Baseline Paddock Data'!B133)</f>
        <v/>
      </c>
      <c r="C129" s="90" t="str">
        <f>IF('Baseline Paddock Data'!C133="","",'Baseline Paddock Data'!C133)</f>
        <v/>
      </c>
      <c r="D129" s="195">
        <f t="shared" si="20"/>
        <v>0</v>
      </c>
      <c r="E129" s="196"/>
      <c r="F129" s="196"/>
      <c r="G129" s="196"/>
      <c r="H129" s="196"/>
      <c r="I129" s="196"/>
      <c r="J129" s="196"/>
      <c r="K129" s="196"/>
      <c r="L129" s="196"/>
      <c r="M129" s="196"/>
      <c r="N129" s="196"/>
      <c r="O129" s="196"/>
      <c r="P129" s="196"/>
      <c r="Q129" s="196"/>
      <c r="R129" s="196"/>
      <c r="S129" s="196"/>
      <c r="T129" s="197"/>
      <c r="W129" s="187">
        <f t="shared" si="21"/>
        <v>0</v>
      </c>
      <c r="X129" s="187">
        <f t="shared" si="22"/>
        <v>0</v>
      </c>
      <c r="Y129" s="187">
        <f t="shared" si="23"/>
        <v>0</v>
      </c>
      <c r="Z129" s="187">
        <f t="shared" si="24"/>
        <v>0</v>
      </c>
      <c r="AA129" s="187">
        <f t="shared" si="25"/>
        <v>0</v>
      </c>
      <c r="AB129" s="187">
        <f t="shared" si="26"/>
        <v>0</v>
      </c>
      <c r="AC129" s="187">
        <f t="shared" si="27"/>
        <v>0</v>
      </c>
      <c r="AD129" s="187">
        <f t="shared" si="28"/>
        <v>0</v>
      </c>
      <c r="AE129" s="187">
        <f t="shared" si="29"/>
        <v>0</v>
      </c>
      <c r="AF129" s="187">
        <f t="shared" si="30"/>
        <v>0</v>
      </c>
      <c r="AG129" s="187">
        <f t="shared" si="31"/>
        <v>0</v>
      </c>
      <c r="AH129" s="187">
        <f t="shared" si="32"/>
        <v>0</v>
      </c>
      <c r="AI129" s="187">
        <f t="shared" si="33"/>
        <v>0</v>
      </c>
      <c r="AJ129" s="187">
        <f t="shared" si="34"/>
        <v>0</v>
      </c>
      <c r="AK129" s="187">
        <f t="shared" si="35"/>
        <v>0</v>
      </c>
      <c r="AL129" s="187">
        <f t="shared" si="36"/>
        <v>0</v>
      </c>
    </row>
    <row r="130" spans="1:38" ht="22.5" customHeight="1" x14ac:dyDescent="0.35">
      <c r="A130" s="178"/>
      <c r="B130" s="89" t="str">
        <f>IF('Baseline Paddock Data'!B134="","",'Baseline Paddock Data'!B134)</f>
        <v/>
      </c>
      <c r="C130" s="90" t="str">
        <f>IF('Baseline Paddock Data'!C134="","",'Baseline Paddock Data'!C134)</f>
        <v/>
      </c>
      <c r="D130" s="195">
        <f t="shared" si="20"/>
        <v>0</v>
      </c>
      <c r="E130" s="196"/>
      <c r="F130" s="196"/>
      <c r="G130" s="196"/>
      <c r="H130" s="196"/>
      <c r="I130" s="196"/>
      <c r="J130" s="196"/>
      <c r="K130" s="196"/>
      <c r="L130" s="196"/>
      <c r="M130" s="196"/>
      <c r="N130" s="196"/>
      <c r="O130" s="196"/>
      <c r="P130" s="196"/>
      <c r="Q130" s="196"/>
      <c r="R130" s="196"/>
      <c r="S130" s="196"/>
      <c r="T130" s="197"/>
      <c r="W130" s="187">
        <f t="shared" si="21"/>
        <v>0</v>
      </c>
      <c r="X130" s="187">
        <f t="shared" si="22"/>
        <v>0</v>
      </c>
      <c r="Y130" s="187">
        <f t="shared" si="23"/>
        <v>0</v>
      </c>
      <c r="Z130" s="187">
        <f t="shared" si="24"/>
        <v>0</v>
      </c>
      <c r="AA130" s="187">
        <f t="shared" si="25"/>
        <v>0</v>
      </c>
      <c r="AB130" s="187">
        <f t="shared" si="26"/>
        <v>0</v>
      </c>
      <c r="AC130" s="187">
        <f t="shared" si="27"/>
        <v>0</v>
      </c>
      <c r="AD130" s="187">
        <f t="shared" si="28"/>
        <v>0</v>
      </c>
      <c r="AE130" s="187">
        <f t="shared" si="29"/>
        <v>0</v>
      </c>
      <c r="AF130" s="187">
        <f t="shared" si="30"/>
        <v>0</v>
      </c>
      <c r="AG130" s="187">
        <f t="shared" si="31"/>
        <v>0</v>
      </c>
      <c r="AH130" s="187">
        <f t="shared" si="32"/>
        <v>0</v>
      </c>
      <c r="AI130" s="187">
        <f t="shared" si="33"/>
        <v>0</v>
      </c>
      <c r="AJ130" s="187">
        <f t="shared" si="34"/>
        <v>0</v>
      </c>
      <c r="AK130" s="187">
        <f t="shared" si="35"/>
        <v>0</v>
      </c>
      <c r="AL130" s="187">
        <f t="shared" si="36"/>
        <v>0</v>
      </c>
    </row>
    <row r="131" spans="1:38" ht="22.5" customHeight="1" x14ac:dyDescent="0.35">
      <c r="A131" s="178"/>
      <c r="B131" s="89" t="str">
        <f>IF('Baseline Paddock Data'!B135="","",'Baseline Paddock Data'!B135)</f>
        <v/>
      </c>
      <c r="C131" s="90" t="str">
        <f>IF('Baseline Paddock Data'!C135="","",'Baseline Paddock Data'!C135)</f>
        <v/>
      </c>
      <c r="D131" s="195">
        <f t="shared" si="20"/>
        <v>0</v>
      </c>
      <c r="E131" s="196"/>
      <c r="F131" s="196"/>
      <c r="G131" s="196"/>
      <c r="H131" s="196"/>
      <c r="I131" s="196"/>
      <c r="J131" s="196"/>
      <c r="K131" s="196"/>
      <c r="L131" s="196"/>
      <c r="M131" s="196"/>
      <c r="N131" s="196"/>
      <c r="O131" s="196"/>
      <c r="P131" s="196"/>
      <c r="Q131" s="196"/>
      <c r="R131" s="196"/>
      <c r="S131" s="196"/>
      <c r="T131" s="197"/>
      <c r="W131" s="187">
        <f t="shared" si="21"/>
        <v>0</v>
      </c>
      <c r="X131" s="187">
        <f t="shared" si="22"/>
        <v>0</v>
      </c>
      <c r="Y131" s="187">
        <f t="shared" si="23"/>
        <v>0</v>
      </c>
      <c r="Z131" s="187">
        <f t="shared" si="24"/>
        <v>0</v>
      </c>
      <c r="AA131" s="187">
        <f t="shared" si="25"/>
        <v>0</v>
      </c>
      <c r="AB131" s="187">
        <f t="shared" si="26"/>
        <v>0</v>
      </c>
      <c r="AC131" s="187">
        <f t="shared" si="27"/>
        <v>0</v>
      </c>
      <c r="AD131" s="187">
        <f t="shared" si="28"/>
        <v>0</v>
      </c>
      <c r="AE131" s="187">
        <f t="shared" si="29"/>
        <v>0</v>
      </c>
      <c r="AF131" s="187">
        <f t="shared" si="30"/>
        <v>0</v>
      </c>
      <c r="AG131" s="187">
        <f t="shared" si="31"/>
        <v>0</v>
      </c>
      <c r="AH131" s="187">
        <f t="shared" si="32"/>
        <v>0</v>
      </c>
      <c r="AI131" s="187">
        <f t="shared" si="33"/>
        <v>0</v>
      </c>
      <c r="AJ131" s="187">
        <f t="shared" si="34"/>
        <v>0</v>
      </c>
      <c r="AK131" s="187">
        <f t="shared" si="35"/>
        <v>0</v>
      </c>
      <c r="AL131" s="187">
        <f t="shared" si="36"/>
        <v>0</v>
      </c>
    </row>
    <row r="132" spans="1:38" ht="22.5" customHeight="1" x14ac:dyDescent="0.35">
      <c r="A132" s="178"/>
      <c r="B132" s="89" t="str">
        <f>IF('Baseline Paddock Data'!B136="","",'Baseline Paddock Data'!B136)</f>
        <v/>
      </c>
      <c r="C132" s="90" t="str">
        <f>IF('Baseline Paddock Data'!C136="","",'Baseline Paddock Data'!C136)</f>
        <v/>
      </c>
      <c r="D132" s="195">
        <f t="shared" si="20"/>
        <v>0</v>
      </c>
      <c r="E132" s="196"/>
      <c r="F132" s="196"/>
      <c r="G132" s="196"/>
      <c r="H132" s="196"/>
      <c r="I132" s="196"/>
      <c r="J132" s="196"/>
      <c r="K132" s="196"/>
      <c r="L132" s="196"/>
      <c r="M132" s="196"/>
      <c r="N132" s="196"/>
      <c r="O132" s="196"/>
      <c r="P132" s="196"/>
      <c r="Q132" s="196"/>
      <c r="R132" s="196"/>
      <c r="S132" s="196"/>
      <c r="T132" s="197"/>
      <c r="W132" s="187">
        <f t="shared" si="21"/>
        <v>0</v>
      </c>
      <c r="X132" s="187">
        <f t="shared" si="22"/>
        <v>0</v>
      </c>
      <c r="Y132" s="187">
        <f t="shared" si="23"/>
        <v>0</v>
      </c>
      <c r="Z132" s="187">
        <f t="shared" si="24"/>
        <v>0</v>
      </c>
      <c r="AA132" s="187">
        <f t="shared" si="25"/>
        <v>0</v>
      </c>
      <c r="AB132" s="187">
        <f t="shared" si="26"/>
        <v>0</v>
      </c>
      <c r="AC132" s="187">
        <f t="shared" si="27"/>
        <v>0</v>
      </c>
      <c r="AD132" s="187">
        <f t="shared" si="28"/>
        <v>0</v>
      </c>
      <c r="AE132" s="187">
        <f t="shared" si="29"/>
        <v>0</v>
      </c>
      <c r="AF132" s="187">
        <f t="shared" si="30"/>
        <v>0</v>
      </c>
      <c r="AG132" s="187">
        <f t="shared" si="31"/>
        <v>0</v>
      </c>
      <c r="AH132" s="187">
        <f t="shared" si="32"/>
        <v>0</v>
      </c>
      <c r="AI132" s="187">
        <f t="shared" si="33"/>
        <v>0</v>
      </c>
      <c r="AJ132" s="187">
        <f t="shared" si="34"/>
        <v>0</v>
      </c>
      <c r="AK132" s="187">
        <f t="shared" si="35"/>
        <v>0</v>
      </c>
      <c r="AL132" s="187">
        <f t="shared" si="36"/>
        <v>0</v>
      </c>
    </row>
    <row r="133" spans="1:38" ht="22.5" customHeight="1" x14ac:dyDescent="0.35">
      <c r="A133" s="178"/>
      <c r="B133" s="89" t="str">
        <f>IF('Baseline Paddock Data'!B137="","",'Baseline Paddock Data'!B137)</f>
        <v/>
      </c>
      <c r="C133" s="90" t="str">
        <f>IF('Baseline Paddock Data'!C137="","",'Baseline Paddock Data'!C137)</f>
        <v/>
      </c>
      <c r="D133" s="195">
        <f t="shared" si="20"/>
        <v>0</v>
      </c>
      <c r="E133" s="196"/>
      <c r="F133" s="196"/>
      <c r="G133" s="196"/>
      <c r="H133" s="196"/>
      <c r="I133" s="196"/>
      <c r="J133" s="196"/>
      <c r="K133" s="196"/>
      <c r="L133" s="196"/>
      <c r="M133" s="196"/>
      <c r="N133" s="196"/>
      <c r="O133" s="196"/>
      <c r="P133" s="196"/>
      <c r="Q133" s="196"/>
      <c r="R133" s="196"/>
      <c r="S133" s="196"/>
      <c r="T133" s="197"/>
      <c r="W133" s="187">
        <f t="shared" si="21"/>
        <v>0</v>
      </c>
      <c r="X133" s="187">
        <f t="shared" si="22"/>
        <v>0</v>
      </c>
      <c r="Y133" s="187">
        <f t="shared" si="23"/>
        <v>0</v>
      </c>
      <c r="Z133" s="187">
        <f t="shared" si="24"/>
        <v>0</v>
      </c>
      <c r="AA133" s="187">
        <f t="shared" si="25"/>
        <v>0</v>
      </c>
      <c r="AB133" s="187">
        <f t="shared" si="26"/>
        <v>0</v>
      </c>
      <c r="AC133" s="187">
        <f t="shared" si="27"/>
        <v>0</v>
      </c>
      <c r="AD133" s="187">
        <f t="shared" si="28"/>
        <v>0</v>
      </c>
      <c r="AE133" s="187">
        <f t="shared" si="29"/>
        <v>0</v>
      </c>
      <c r="AF133" s="187">
        <f t="shared" si="30"/>
        <v>0</v>
      </c>
      <c r="AG133" s="187">
        <f t="shared" si="31"/>
        <v>0</v>
      </c>
      <c r="AH133" s="187">
        <f t="shared" si="32"/>
        <v>0</v>
      </c>
      <c r="AI133" s="187">
        <f t="shared" si="33"/>
        <v>0</v>
      </c>
      <c r="AJ133" s="187">
        <f t="shared" si="34"/>
        <v>0</v>
      </c>
      <c r="AK133" s="187">
        <f t="shared" si="35"/>
        <v>0</v>
      </c>
      <c r="AL133" s="187">
        <f t="shared" si="36"/>
        <v>0</v>
      </c>
    </row>
    <row r="134" spans="1:38" ht="22.5" customHeight="1" x14ac:dyDescent="0.35">
      <c r="A134" s="178"/>
      <c r="B134" s="89" t="str">
        <f>IF('Baseline Paddock Data'!B138="","",'Baseline Paddock Data'!B138)</f>
        <v/>
      </c>
      <c r="C134" s="90" t="str">
        <f>IF('Baseline Paddock Data'!C138="","",'Baseline Paddock Data'!C138)</f>
        <v/>
      </c>
      <c r="D134" s="195">
        <f t="shared" si="20"/>
        <v>0</v>
      </c>
      <c r="E134" s="196"/>
      <c r="F134" s="196"/>
      <c r="G134" s="196"/>
      <c r="H134" s="196"/>
      <c r="I134" s="196"/>
      <c r="J134" s="196"/>
      <c r="K134" s="196"/>
      <c r="L134" s="196"/>
      <c r="M134" s="196"/>
      <c r="N134" s="196"/>
      <c r="O134" s="196"/>
      <c r="P134" s="196"/>
      <c r="Q134" s="196"/>
      <c r="R134" s="196"/>
      <c r="S134" s="196"/>
      <c r="T134" s="197"/>
      <c r="W134" s="187">
        <f t="shared" si="21"/>
        <v>0</v>
      </c>
      <c r="X134" s="187">
        <f t="shared" si="22"/>
        <v>0</v>
      </c>
      <c r="Y134" s="187">
        <f t="shared" si="23"/>
        <v>0</v>
      </c>
      <c r="Z134" s="187">
        <f t="shared" si="24"/>
        <v>0</v>
      </c>
      <c r="AA134" s="187">
        <f t="shared" si="25"/>
        <v>0</v>
      </c>
      <c r="AB134" s="187">
        <f t="shared" si="26"/>
        <v>0</v>
      </c>
      <c r="AC134" s="187">
        <f t="shared" si="27"/>
        <v>0</v>
      </c>
      <c r="AD134" s="187">
        <f t="shared" si="28"/>
        <v>0</v>
      </c>
      <c r="AE134" s="187">
        <f t="shared" si="29"/>
        <v>0</v>
      </c>
      <c r="AF134" s="187">
        <f t="shared" si="30"/>
        <v>0</v>
      </c>
      <c r="AG134" s="187">
        <f t="shared" si="31"/>
        <v>0</v>
      </c>
      <c r="AH134" s="187">
        <f t="shared" si="32"/>
        <v>0</v>
      </c>
      <c r="AI134" s="187">
        <f t="shared" si="33"/>
        <v>0</v>
      </c>
      <c r="AJ134" s="187">
        <f t="shared" si="34"/>
        <v>0</v>
      </c>
      <c r="AK134" s="187">
        <f t="shared" si="35"/>
        <v>0</v>
      </c>
      <c r="AL134" s="187">
        <f t="shared" si="36"/>
        <v>0</v>
      </c>
    </row>
    <row r="135" spans="1:38" ht="22.5" customHeight="1" x14ac:dyDescent="0.35">
      <c r="A135" s="178"/>
      <c r="B135" s="89" t="str">
        <f>IF('Baseline Paddock Data'!B139="","",'Baseline Paddock Data'!B139)</f>
        <v/>
      </c>
      <c r="C135" s="90" t="str">
        <f>IF('Baseline Paddock Data'!C139="","",'Baseline Paddock Data'!C139)</f>
        <v/>
      </c>
      <c r="D135" s="195">
        <f t="shared" ref="D135:D198" si="37">SUM(W135:AL135)</f>
        <v>0</v>
      </c>
      <c r="E135" s="196"/>
      <c r="F135" s="196"/>
      <c r="G135" s="196"/>
      <c r="H135" s="196"/>
      <c r="I135" s="196"/>
      <c r="J135" s="196"/>
      <c r="K135" s="196"/>
      <c r="L135" s="196"/>
      <c r="M135" s="196"/>
      <c r="N135" s="196"/>
      <c r="O135" s="196"/>
      <c r="P135" s="196"/>
      <c r="Q135" s="196"/>
      <c r="R135" s="196"/>
      <c r="S135" s="196"/>
      <c r="T135" s="197"/>
      <c r="W135" s="187">
        <f t="shared" ref="W135:W198" si="38">IF(E135="",0,E135*W$5)</f>
        <v>0</v>
      </c>
      <c r="X135" s="187">
        <f t="shared" ref="X135:X198" si="39">IF(F135="",0,F135*X$5)</f>
        <v>0</v>
      </c>
      <c r="Y135" s="187">
        <f t="shared" ref="Y135:Y198" si="40">IF(G135="",0,G135*Y$5)</f>
        <v>0</v>
      </c>
      <c r="Z135" s="187">
        <f t="shared" ref="Z135:Z198" si="41">IF(H135="",0,H135*Z$5)</f>
        <v>0</v>
      </c>
      <c r="AA135" s="187">
        <f t="shared" ref="AA135:AA198" si="42">IF(I135="",0,I135*AA$5)</f>
        <v>0</v>
      </c>
      <c r="AB135" s="187">
        <f t="shared" ref="AB135:AB198" si="43">IF(J135="",0,J135*AB$5)</f>
        <v>0</v>
      </c>
      <c r="AC135" s="187">
        <f t="shared" ref="AC135:AC198" si="44">IF(K135="",0,K135*AC$5)</f>
        <v>0</v>
      </c>
      <c r="AD135" s="187">
        <f t="shared" ref="AD135:AD198" si="45">IF(L135="",0,L135*AD$5)</f>
        <v>0</v>
      </c>
      <c r="AE135" s="187">
        <f t="shared" ref="AE135:AE198" si="46">IF(M135="",0,M135*AE$5)</f>
        <v>0</v>
      </c>
      <c r="AF135" s="187">
        <f t="shared" ref="AF135:AF198" si="47">IF(N135="",0,N135*AF$5)</f>
        <v>0</v>
      </c>
      <c r="AG135" s="187">
        <f t="shared" ref="AG135:AG198" si="48">IF(O135="",0,O135*AG$5)</f>
        <v>0</v>
      </c>
      <c r="AH135" s="187">
        <f t="shared" ref="AH135:AH198" si="49">IF(P135="",0,P135*AH$5)</f>
        <v>0</v>
      </c>
      <c r="AI135" s="187">
        <f t="shared" ref="AI135:AI198" si="50">IF(Q135="",0,Q135*AI$5)</f>
        <v>0</v>
      </c>
      <c r="AJ135" s="187">
        <f t="shared" ref="AJ135:AJ198" si="51">IF(R135="",0,R135*AJ$5)</f>
        <v>0</v>
      </c>
      <c r="AK135" s="187">
        <f t="shared" ref="AK135:AK198" si="52">IF(S135="",0,S135*AK$5)</f>
        <v>0</v>
      </c>
      <c r="AL135" s="187">
        <f t="shared" ref="AL135:AL198" si="53">IF(T135="",0,T135*AL$5)</f>
        <v>0</v>
      </c>
    </row>
    <row r="136" spans="1:38" ht="22.5" customHeight="1" x14ac:dyDescent="0.35">
      <c r="A136" s="178"/>
      <c r="B136" s="89" t="str">
        <f>IF('Baseline Paddock Data'!B140="","",'Baseline Paddock Data'!B140)</f>
        <v/>
      </c>
      <c r="C136" s="90" t="str">
        <f>IF('Baseline Paddock Data'!C140="","",'Baseline Paddock Data'!C140)</f>
        <v/>
      </c>
      <c r="D136" s="195">
        <f t="shared" si="37"/>
        <v>0</v>
      </c>
      <c r="E136" s="196"/>
      <c r="F136" s="196"/>
      <c r="G136" s="196"/>
      <c r="H136" s="196"/>
      <c r="I136" s="196"/>
      <c r="J136" s="196"/>
      <c r="K136" s="196"/>
      <c r="L136" s="196"/>
      <c r="M136" s="196"/>
      <c r="N136" s="196"/>
      <c r="O136" s="196"/>
      <c r="P136" s="196"/>
      <c r="Q136" s="196"/>
      <c r="R136" s="196"/>
      <c r="S136" s="196"/>
      <c r="T136" s="197"/>
      <c r="W136" s="187">
        <f t="shared" si="38"/>
        <v>0</v>
      </c>
      <c r="X136" s="187">
        <f t="shared" si="39"/>
        <v>0</v>
      </c>
      <c r="Y136" s="187">
        <f t="shared" si="40"/>
        <v>0</v>
      </c>
      <c r="Z136" s="187">
        <f t="shared" si="41"/>
        <v>0</v>
      </c>
      <c r="AA136" s="187">
        <f t="shared" si="42"/>
        <v>0</v>
      </c>
      <c r="AB136" s="187">
        <f t="shared" si="43"/>
        <v>0</v>
      </c>
      <c r="AC136" s="187">
        <f t="shared" si="44"/>
        <v>0</v>
      </c>
      <c r="AD136" s="187">
        <f t="shared" si="45"/>
        <v>0</v>
      </c>
      <c r="AE136" s="187">
        <f t="shared" si="46"/>
        <v>0</v>
      </c>
      <c r="AF136" s="187">
        <f t="shared" si="47"/>
        <v>0</v>
      </c>
      <c r="AG136" s="187">
        <f t="shared" si="48"/>
        <v>0</v>
      </c>
      <c r="AH136" s="187">
        <f t="shared" si="49"/>
        <v>0</v>
      </c>
      <c r="AI136" s="187">
        <f t="shared" si="50"/>
        <v>0</v>
      </c>
      <c r="AJ136" s="187">
        <f t="shared" si="51"/>
        <v>0</v>
      </c>
      <c r="AK136" s="187">
        <f t="shared" si="52"/>
        <v>0</v>
      </c>
      <c r="AL136" s="187">
        <f t="shared" si="53"/>
        <v>0</v>
      </c>
    </row>
    <row r="137" spans="1:38" ht="22.5" customHeight="1" x14ac:dyDescent="0.35">
      <c r="A137" s="178"/>
      <c r="B137" s="89" t="str">
        <f>IF('Baseline Paddock Data'!B141="","",'Baseline Paddock Data'!B141)</f>
        <v/>
      </c>
      <c r="C137" s="90" t="str">
        <f>IF('Baseline Paddock Data'!C141="","",'Baseline Paddock Data'!C141)</f>
        <v/>
      </c>
      <c r="D137" s="195">
        <f t="shared" si="37"/>
        <v>0</v>
      </c>
      <c r="E137" s="196"/>
      <c r="F137" s="196"/>
      <c r="G137" s="196"/>
      <c r="H137" s="196"/>
      <c r="I137" s="196"/>
      <c r="J137" s="196"/>
      <c r="K137" s="196"/>
      <c r="L137" s="196"/>
      <c r="M137" s="196"/>
      <c r="N137" s="196"/>
      <c r="O137" s="196"/>
      <c r="P137" s="196"/>
      <c r="Q137" s="196"/>
      <c r="R137" s="196"/>
      <c r="S137" s="196"/>
      <c r="T137" s="197"/>
      <c r="W137" s="187">
        <f t="shared" si="38"/>
        <v>0</v>
      </c>
      <c r="X137" s="187">
        <f t="shared" si="39"/>
        <v>0</v>
      </c>
      <c r="Y137" s="187">
        <f t="shared" si="40"/>
        <v>0</v>
      </c>
      <c r="Z137" s="187">
        <f t="shared" si="41"/>
        <v>0</v>
      </c>
      <c r="AA137" s="187">
        <f t="shared" si="42"/>
        <v>0</v>
      </c>
      <c r="AB137" s="187">
        <f t="shared" si="43"/>
        <v>0</v>
      </c>
      <c r="AC137" s="187">
        <f t="shared" si="44"/>
        <v>0</v>
      </c>
      <c r="AD137" s="187">
        <f t="shared" si="45"/>
        <v>0</v>
      </c>
      <c r="AE137" s="187">
        <f t="shared" si="46"/>
        <v>0</v>
      </c>
      <c r="AF137" s="187">
        <f t="shared" si="47"/>
        <v>0</v>
      </c>
      <c r="AG137" s="187">
        <f t="shared" si="48"/>
        <v>0</v>
      </c>
      <c r="AH137" s="187">
        <f t="shared" si="49"/>
        <v>0</v>
      </c>
      <c r="AI137" s="187">
        <f t="shared" si="50"/>
        <v>0</v>
      </c>
      <c r="AJ137" s="187">
        <f t="shared" si="51"/>
        <v>0</v>
      </c>
      <c r="AK137" s="187">
        <f t="shared" si="52"/>
        <v>0</v>
      </c>
      <c r="AL137" s="187">
        <f t="shared" si="53"/>
        <v>0</v>
      </c>
    </row>
    <row r="138" spans="1:38" ht="22.5" customHeight="1" x14ac:dyDescent="0.35">
      <c r="A138" s="178"/>
      <c r="B138" s="89" t="str">
        <f>IF('Baseline Paddock Data'!B142="","",'Baseline Paddock Data'!B142)</f>
        <v/>
      </c>
      <c r="C138" s="90" t="str">
        <f>IF('Baseline Paddock Data'!C142="","",'Baseline Paddock Data'!C142)</f>
        <v/>
      </c>
      <c r="D138" s="195">
        <f t="shared" si="37"/>
        <v>0</v>
      </c>
      <c r="E138" s="196"/>
      <c r="F138" s="196"/>
      <c r="G138" s="196"/>
      <c r="H138" s="196"/>
      <c r="I138" s="196"/>
      <c r="J138" s="196"/>
      <c r="K138" s="196"/>
      <c r="L138" s="196"/>
      <c r="M138" s="196"/>
      <c r="N138" s="196"/>
      <c r="O138" s="196"/>
      <c r="P138" s="196"/>
      <c r="Q138" s="196"/>
      <c r="R138" s="196"/>
      <c r="S138" s="196"/>
      <c r="T138" s="197"/>
      <c r="W138" s="187">
        <f t="shared" si="38"/>
        <v>0</v>
      </c>
      <c r="X138" s="187">
        <f t="shared" si="39"/>
        <v>0</v>
      </c>
      <c r="Y138" s="187">
        <f t="shared" si="40"/>
        <v>0</v>
      </c>
      <c r="Z138" s="187">
        <f t="shared" si="41"/>
        <v>0</v>
      </c>
      <c r="AA138" s="187">
        <f t="shared" si="42"/>
        <v>0</v>
      </c>
      <c r="AB138" s="187">
        <f t="shared" si="43"/>
        <v>0</v>
      </c>
      <c r="AC138" s="187">
        <f t="shared" si="44"/>
        <v>0</v>
      </c>
      <c r="AD138" s="187">
        <f t="shared" si="45"/>
        <v>0</v>
      </c>
      <c r="AE138" s="187">
        <f t="shared" si="46"/>
        <v>0</v>
      </c>
      <c r="AF138" s="187">
        <f t="shared" si="47"/>
        <v>0</v>
      </c>
      <c r="AG138" s="187">
        <f t="shared" si="48"/>
        <v>0</v>
      </c>
      <c r="AH138" s="187">
        <f t="shared" si="49"/>
        <v>0</v>
      </c>
      <c r="AI138" s="187">
        <f t="shared" si="50"/>
        <v>0</v>
      </c>
      <c r="AJ138" s="187">
        <f t="shared" si="51"/>
        <v>0</v>
      </c>
      <c r="AK138" s="187">
        <f t="shared" si="52"/>
        <v>0</v>
      </c>
      <c r="AL138" s="187">
        <f t="shared" si="53"/>
        <v>0</v>
      </c>
    </row>
    <row r="139" spans="1:38" ht="22.5" customHeight="1" x14ac:dyDescent="0.35">
      <c r="A139" s="178"/>
      <c r="B139" s="89" t="str">
        <f>IF('Baseline Paddock Data'!B143="","",'Baseline Paddock Data'!B143)</f>
        <v/>
      </c>
      <c r="C139" s="90" t="str">
        <f>IF('Baseline Paddock Data'!C143="","",'Baseline Paddock Data'!C143)</f>
        <v/>
      </c>
      <c r="D139" s="195">
        <f t="shared" si="37"/>
        <v>0</v>
      </c>
      <c r="E139" s="196"/>
      <c r="F139" s="196"/>
      <c r="G139" s="196"/>
      <c r="H139" s="196"/>
      <c r="I139" s="196"/>
      <c r="J139" s="196"/>
      <c r="K139" s="196"/>
      <c r="L139" s="196"/>
      <c r="M139" s="196"/>
      <c r="N139" s="196"/>
      <c r="O139" s="196"/>
      <c r="P139" s="196"/>
      <c r="Q139" s="196"/>
      <c r="R139" s="196"/>
      <c r="S139" s="196"/>
      <c r="T139" s="197"/>
      <c r="W139" s="187">
        <f t="shared" si="38"/>
        <v>0</v>
      </c>
      <c r="X139" s="187">
        <f t="shared" si="39"/>
        <v>0</v>
      </c>
      <c r="Y139" s="187">
        <f t="shared" si="40"/>
        <v>0</v>
      </c>
      <c r="Z139" s="187">
        <f t="shared" si="41"/>
        <v>0</v>
      </c>
      <c r="AA139" s="187">
        <f t="shared" si="42"/>
        <v>0</v>
      </c>
      <c r="AB139" s="187">
        <f t="shared" si="43"/>
        <v>0</v>
      </c>
      <c r="AC139" s="187">
        <f t="shared" si="44"/>
        <v>0</v>
      </c>
      <c r="AD139" s="187">
        <f t="shared" si="45"/>
        <v>0</v>
      </c>
      <c r="AE139" s="187">
        <f t="shared" si="46"/>
        <v>0</v>
      </c>
      <c r="AF139" s="187">
        <f t="shared" si="47"/>
        <v>0</v>
      </c>
      <c r="AG139" s="187">
        <f t="shared" si="48"/>
        <v>0</v>
      </c>
      <c r="AH139" s="187">
        <f t="shared" si="49"/>
        <v>0</v>
      </c>
      <c r="AI139" s="187">
        <f t="shared" si="50"/>
        <v>0</v>
      </c>
      <c r="AJ139" s="187">
        <f t="shared" si="51"/>
        <v>0</v>
      </c>
      <c r="AK139" s="187">
        <f t="shared" si="52"/>
        <v>0</v>
      </c>
      <c r="AL139" s="187">
        <f t="shared" si="53"/>
        <v>0</v>
      </c>
    </row>
    <row r="140" spans="1:38" ht="22.5" customHeight="1" x14ac:dyDescent="0.35">
      <c r="A140" s="178"/>
      <c r="B140" s="89" t="str">
        <f>IF('Baseline Paddock Data'!B144="","",'Baseline Paddock Data'!B144)</f>
        <v/>
      </c>
      <c r="C140" s="90" t="str">
        <f>IF('Baseline Paddock Data'!C144="","",'Baseline Paddock Data'!C144)</f>
        <v/>
      </c>
      <c r="D140" s="195">
        <f t="shared" si="37"/>
        <v>0</v>
      </c>
      <c r="E140" s="196"/>
      <c r="F140" s="196"/>
      <c r="G140" s="196"/>
      <c r="H140" s="196"/>
      <c r="I140" s="196"/>
      <c r="J140" s="196"/>
      <c r="K140" s="196"/>
      <c r="L140" s="196"/>
      <c r="M140" s="196"/>
      <c r="N140" s="196"/>
      <c r="O140" s="196"/>
      <c r="P140" s="196"/>
      <c r="Q140" s="196"/>
      <c r="R140" s="196"/>
      <c r="S140" s="196"/>
      <c r="T140" s="197"/>
      <c r="W140" s="187">
        <f t="shared" si="38"/>
        <v>0</v>
      </c>
      <c r="X140" s="187">
        <f t="shared" si="39"/>
        <v>0</v>
      </c>
      <c r="Y140" s="187">
        <f t="shared" si="40"/>
        <v>0</v>
      </c>
      <c r="Z140" s="187">
        <f t="shared" si="41"/>
        <v>0</v>
      </c>
      <c r="AA140" s="187">
        <f t="shared" si="42"/>
        <v>0</v>
      </c>
      <c r="AB140" s="187">
        <f t="shared" si="43"/>
        <v>0</v>
      </c>
      <c r="AC140" s="187">
        <f t="shared" si="44"/>
        <v>0</v>
      </c>
      <c r="AD140" s="187">
        <f t="shared" si="45"/>
        <v>0</v>
      </c>
      <c r="AE140" s="187">
        <f t="shared" si="46"/>
        <v>0</v>
      </c>
      <c r="AF140" s="187">
        <f t="shared" si="47"/>
        <v>0</v>
      </c>
      <c r="AG140" s="187">
        <f t="shared" si="48"/>
        <v>0</v>
      </c>
      <c r="AH140" s="187">
        <f t="shared" si="49"/>
        <v>0</v>
      </c>
      <c r="AI140" s="187">
        <f t="shared" si="50"/>
        <v>0</v>
      </c>
      <c r="AJ140" s="187">
        <f t="shared" si="51"/>
        <v>0</v>
      </c>
      <c r="AK140" s="187">
        <f t="shared" si="52"/>
        <v>0</v>
      </c>
      <c r="AL140" s="187">
        <f t="shared" si="53"/>
        <v>0</v>
      </c>
    </row>
    <row r="141" spans="1:38" ht="22.5" customHeight="1" x14ac:dyDescent="0.35">
      <c r="A141" s="178"/>
      <c r="B141" s="89" t="str">
        <f>IF('Baseline Paddock Data'!B145="","",'Baseline Paddock Data'!B145)</f>
        <v/>
      </c>
      <c r="C141" s="90" t="str">
        <f>IF('Baseline Paddock Data'!C145="","",'Baseline Paddock Data'!C145)</f>
        <v/>
      </c>
      <c r="D141" s="195">
        <f t="shared" si="37"/>
        <v>0</v>
      </c>
      <c r="E141" s="196"/>
      <c r="F141" s="196"/>
      <c r="G141" s="196"/>
      <c r="H141" s="196"/>
      <c r="I141" s="196"/>
      <c r="J141" s="196"/>
      <c r="K141" s="196"/>
      <c r="L141" s="196"/>
      <c r="M141" s="196"/>
      <c r="N141" s="196"/>
      <c r="O141" s="196"/>
      <c r="P141" s="196"/>
      <c r="Q141" s="196"/>
      <c r="R141" s="196"/>
      <c r="S141" s="196"/>
      <c r="T141" s="197"/>
      <c r="W141" s="187">
        <f t="shared" si="38"/>
        <v>0</v>
      </c>
      <c r="X141" s="187">
        <f t="shared" si="39"/>
        <v>0</v>
      </c>
      <c r="Y141" s="187">
        <f t="shared" si="40"/>
        <v>0</v>
      </c>
      <c r="Z141" s="187">
        <f t="shared" si="41"/>
        <v>0</v>
      </c>
      <c r="AA141" s="187">
        <f t="shared" si="42"/>
        <v>0</v>
      </c>
      <c r="AB141" s="187">
        <f t="shared" si="43"/>
        <v>0</v>
      </c>
      <c r="AC141" s="187">
        <f t="shared" si="44"/>
        <v>0</v>
      </c>
      <c r="AD141" s="187">
        <f t="shared" si="45"/>
        <v>0</v>
      </c>
      <c r="AE141" s="187">
        <f t="shared" si="46"/>
        <v>0</v>
      </c>
      <c r="AF141" s="187">
        <f t="shared" si="47"/>
        <v>0</v>
      </c>
      <c r="AG141" s="187">
        <f t="shared" si="48"/>
        <v>0</v>
      </c>
      <c r="AH141" s="187">
        <f t="shared" si="49"/>
        <v>0</v>
      </c>
      <c r="AI141" s="187">
        <f t="shared" si="50"/>
        <v>0</v>
      </c>
      <c r="AJ141" s="187">
        <f t="shared" si="51"/>
        <v>0</v>
      </c>
      <c r="AK141" s="187">
        <f t="shared" si="52"/>
        <v>0</v>
      </c>
      <c r="AL141" s="187">
        <f t="shared" si="53"/>
        <v>0</v>
      </c>
    </row>
    <row r="142" spans="1:38" ht="22.5" customHeight="1" x14ac:dyDescent="0.35">
      <c r="A142" s="178"/>
      <c r="B142" s="89" t="str">
        <f>IF('Baseline Paddock Data'!B146="","",'Baseline Paddock Data'!B146)</f>
        <v/>
      </c>
      <c r="C142" s="90" t="str">
        <f>IF('Baseline Paddock Data'!C146="","",'Baseline Paddock Data'!C146)</f>
        <v/>
      </c>
      <c r="D142" s="195">
        <f t="shared" si="37"/>
        <v>0</v>
      </c>
      <c r="E142" s="196"/>
      <c r="F142" s="196"/>
      <c r="G142" s="196"/>
      <c r="H142" s="196"/>
      <c r="I142" s="196"/>
      <c r="J142" s="196"/>
      <c r="K142" s="196"/>
      <c r="L142" s="196"/>
      <c r="M142" s="196"/>
      <c r="N142" s="196"/>
      <c r="O142" s="196"/>
      <c r="P142" s="196"/>
      <c r="Q142" s="196"/>
      <c r="R142" s="196"/>
      <c r="S142" s="196"/>
      <c r="T142" s="197"/>
      <c r="W142" s="187">
        <f t="shared" si="38"/>
        <v>0</v>
      </c>
      <c r="X142" s="187">
        <f t="shared" si="39"/>
        <v>0</v>
      </c>
      <c r="Y142" s="187">
        <f t="shared" si="40"/>
        <v>0</v>
      </c>
      <c r="Z142" s="187">
        <f t="shared" si="41"/>
        <v>0</v>
      </c>
      <c r="AA142" s="187">
        <f t="shared" si="42"/>
        <v>0</v>
      </c>
      <c r="AB142" s="187">
        <f t="shared" si="43"/>
        <v>0</v>
      </c>
      <c r="AC142" s="187">
        <f t="shared" si="44"/>
        <v>0</v>
      </c>
      <c r="AD142" s="187">
        <f t="shared" si="45"/>
        <v>0</v>
      </c>
      <c r="AE142" s="187">
        <f t="shared" si="46"/>
        <v>0</v>
      </c>
      <c r="AF142" s="187">
        <f t="shared" si="47"/>
        <v>0</v>
      </c>
      <c r="AG142" s="187">
        <f t="shared" si="48"/>
        <v>0</v>
      </c>
      <c r="AH142" s="187">
        <f t="shared" si="49"/>
        <v>0</v>
      </c>
      <c r="AI142" s="187">
        <f t="shared" si="50"/>
        <v>0</v>
      </c>
      <c r="AJ142" s="187">
        <f t="shared" si="51"/>
        <v>0</v>
      </c>
      <c r="AK142" s="187">
        <f t="shared" si="52"/>
        <v>0</v>
      </c>
      <c r="AL142" s="187">
        <f t="shared" si="53"/>
        <v>0</v>
      </c>
    </row>
    <row r="143" spans="1:38" ht="22.5" customHeight="1" x14ac:dyDescent="0.35">
      <c r="A143" s="178"/>
      <c r="B143" s="89" t="str">
        <f>IF('Baseline Paddock Data'!B147="","",'Baseline Paddock Data'!B147)</f>
        <v/>
      </c>
      <c r="C143" s="90" t="str">
        <f>IF('Baseline Paddock Data'!C147="","",'Baseline Paddock Data'!C147)</f>
        <v/>
      </c>
      <c r="D143" s="195">
        <f t="shared" si="37"/>
        <v>0</v>
      </c>
      <c r="E143" s="196"/>
      <c r="F143" s="196"/>
      <c r="G143" s="196"/>
      <c r="H143" s="196"/>
      <c r="I143" s="196"/>
      <c r="J143" s="196"/>
      <c r="K143" s="196"/>
      <c r="L143" s="196"/>
      <c r="M143" s="196"/>
      <c r="N143" s="196"/>
      <c r="O143" s="196"/>
      <c r="P143" s="196"/>
      <c r="Q143" s="196"/>
      <c r="R143" s="196"/>
      <c r="S143" s="196"/>
      <c r="T143" s="197"/>
      <c r="W143" s="187">
        <f t="shared" si="38"/>
        <v>0</v>
      </c>
      <c r="X143" s="187">
        <f t="shared" si="39"/>
        <v>0</v>
      </c>
      <c r="Y143" s="187">
        <f t="shared" si="40"/>
        <v>0</v>
      </c>
      <c r="Z143" s="187">
        <f t="shared" si="41"/>
        <v>0</v>
      </c>
      <c r="AA143" s="187">
        <f t="shared" si="42"/>
        <v>0</v>
      </c>
      <c r="AB143" s="187">
        <f t="shared" si="43"/>
        <v>0</v>
      </c>
      <c r="AC143" s="187">
        <f t="shared" si="44"/>
        <v>0</v>
      </c>
      <c r="AD143" s="187">
        <f t="shared" si="45"/>
        <v>0</v>
      </c>
      <c r="AE143" s="187">
        <f t="shared" si="46"/>
        <v>0</v>
      </c>
      <c r="AF143" s="187">
        <f t="shared" si="47"/>
        <v>0</v>
      </c>
      <c r="AG143" s="187">
        <f t="shared" si="48"/>
        <v>0</v>
      </c>
      <c r="AH143" s="187">
        <f t="shared" si="49"/>
        <v>0</v>
      </c>
      <c r="AI143" s="187">
        <f t="shared" si="50"/>
        <v>0</v>
      </c>
      <c r="AJ143" s="187">
        <f t="shared" si="51"/>
        <v>0</v>
      </c>
      <c r="AK143" s="187">
        <f t="shared" si="52"/>
        <v>0</v>
      </c>
      <c r="AL143" s="187">
        <f t="shared" si="53"/>
        <v>0</v>
      </c>
    </row>
    <row r="144" spans="1:38" ht="22.5" customHeight="1" x14ac:dyDescent="0.35">
      <c r="A144" s="178"/>
      <c r="B144" s="89" t="str">
        <f>IF('Baseline Paddock Data'!B148="","",'Baseline Paddock Data'!B148)</f>
        <v/>
      </c>
      <c r="C144" s="90" t="str">
        <f>IF('Baseline Paddock Data'!C148="","",'Baseline Paddock Data'!C148)</f>
        <v/>
      </c>
      <c r="D144" s="195">
        <f t="shared" si="37"/>
        <v>0</v>
      </c>
      <c r="E144" s="196"/>
      <c r="F144" s="196"/>
      <c r="G144" s="196"/>
      <c r="H144" s="196"/>
      <c r="I144" s="196"/>
      <c r="J144" s="196"/>
      <c r="K144" s="196"/>
      <c r="L144" s="196"/>
      <c r="M144" s="196"/>
      <c r="N144" s="196"/>
      <c r="O144" s="196"/>
      <c r="P144" s="196"/>
      <c r="Q144" s="196"/>
      <c r="R144" s="196"/>
      <c r="S144" s="196"/>
      <c r="T144" s="197"/>
      <c r="W144" s="187">
        <f t="shared" si="38"/>
        <v>0</v>
      </c>
      <c r="X144" s="187">
        <f t="shared" si="39"/>
        <v>0</v>
      </c>
      <c r="Y144" s="187">
        <f t="shared" si="40"/>
        <v>0</v>
      </c>
      <c r="Z144" s="187">
        <f t="shared" si="41"/>
        <v>0</v>
      </c>
      <c r="AA144" s="187">
        <f t="shared" si="42"/>
        <v>0</v>
      </c>
      <c r="AB144" s="187">
        <f t="shared" si="43"/>
        <v>0</v>
      </c>
      <c r="AC144" s="187">
        <f t="shared" si="44"/>
        <v>0</v>
      </c>
      <c r="AD144" s="187">
        <f t="shared" si="45"/>
        <v>0</v>
      </c>
      <c r="AE144" s="187">
        <f t="shared" si="46"/>
        <v>0</v>
      </c>
      <c r="AF144" s="187">
        <f t="shared" si="47"/>
        <v>0</v>
      </c>
      <c r="AG144" s="187">
        <f t="shared" si="48"/>
        <v>0</v>
      </c>
      <c r="AH144" s="187">
        <f t="shared" si="49"/>
        <v>0</v>
      </c>
      <c r="AI144" s="187">
        <f t="shared" si="50"/>
        <v>0</v>
      </c>
      <c r="AJ144" s="187">
        <f t="shared" si="51"/>
        <v>0</v>
      </c>
      <c r="AK144" s="187">
        <f t="shared" si="52"/>
        <v>0</v>
      </c>
      <c r="AL144" s="187">
        <f t="shared" si="53"/>
        <v>0</v>
      </c>
    </row>
    <row r="145" spans="1:38" ht="22.5" customHeight="1" x14ac:dyDescent="0.35">
      <c r="A145" s="178"/>
      <c r="B145" s="89" t="str">
        <f>IF('Baseline Paddock Data'!B149="","",'Baseline Paddock Data'!B149)</f>
        <v/>
      </c>
      <c r="C145" s="90" t="str">
        <f>IF('Baseline Paddock Data'!C149="","",'Baseline Paddock Data'!C149)</f>
        <v/>
      </c>
      <c r="D145" s="195">
        <f t="shared" si="37"/>
        <v>0</v>
      </c>
      <c r="E145" s="196"/>
      <c r="F145" s="196"/>
      <c r="G145" s="196"/>
      <c r="H145" s="196"/>
      <c r="I145" s="196"/>
      <c r="J145" s="196"/>
      <c r="K145" s="196"/>
      <c r="L145" s="196"/>
      <c r="M145" s="196"/>
      <c r="N145" s="196"/>
      <c r="O145" s="196"/>
      <c r="P145" s="196"/>
      <c r="Q145" s="196"/>
      <c r="R145" s="196"/>
      <c r="S145" s="196"/>
      <c r="T145" s="197"/>
      <c r="W145" s="187">
        <f t="shared" si="38"/>
        <v>0</v>
      </c>
      <c r="X145" s="187">
        <f t="shared" si="39"/>
        <v>0</v>
      </c>
      <c r="Y145" s="187">
        <f t="shared" si="40"/>
        <v>0</v>
      </c>
      <c r="Z145" s="187">
        <f t="shared" si="41"/>
        <v>0</v>
      </c>
      <c r="AA145" s="187">
        <f t="shared" si="42"/>
        <v>0</v>
      </c>
      <c r="AB145" s="187">
        <f t="shared" si="43"/>
        <v>0</v>
      </c>
      <c r="AC145" s="187">
        <f t="shared" si="44"/>
        <v>0</v>
      </c>
      <c r="AD145" s="187">
        <f t="shared" si="45"/>
        <v>0</v>
      </c>
      <c r="AE145" s="187">
        <f t="shared" si="46"/>
        <v>0</v>
      </c>
      <c r="AF145" s="187">
        <f t="shared" si="47"/>
        <v>0</v>
      </c>
      <c r="AG145" s="187">
        <f t="shared" si="48"/>
        <v>0</v>
      </c>
      <c r="AH145" s="187">
        <f t="shared" si="49"/>
        <v>0</v>
      </c>
      <c r="AI145" s="187">
        <f t="shared" si="50"/>
        <v>0</v>
      </c>
      <c r="AJ145" s="187">
        <f t="shared" si="51"/>
        <v>0</v>
      </c>
      <c r="AK145" s="187">
        <f t="shared" si="52"/>
        <v>0</v>
      </c>
      <c r="AL145" s="187">
        <f t="shared" si="53"/>
        <v>0</v>
      </c>
    </row>
    <row r="146" spans="1:38" ht="22.5" customHeight="1" x14ac:dyDescent="0.35">
      <c r="A146" s="178"/>
      <c r="B146" s="89" t="str">
        <f>IF('Baseline Paddock Data'!B150="","",'Baseline Paddock Data'!B150)</f>
        <v/>
      </c>
      <c r="C146" s="90" t="str">
        <f>IF('Baseline Paddock Data'!C150="","",'Baseline Paddock Data'!C150)</f>
        <v/>
      </c>
      <c r="D146" s="195">
        <f t="shared" si="37"/>
        <v>0</v>
      </c>
      <c r="E146" s="196"/>
      <c r="F146" s="196"/>
      <c r="G146" s="196"/>
      <c r="H146" s="196"/>
      <c r="I146" s="196"/>
      <c r="J146" s="196"/>
      <c r="K146" s="196"/>
      <c r="L146" s="196"/>
      <c r="M146" s="196"/>
      <c r="N146" s="196"/>
      <c r="O146" s="196"/>
      <c r="P146" s="196"/>
      <c r="Q146" s="196"/>
      <c r="R146" s="196"/>
      <c r="S146" s="196"/>
      <c r="T146" s="197"/>
      <c r="W146" s="187">
        <f t="shared" si="38"/>
        <v>0</v>
      </c>
      <c r="X146" s="187">
        <f t="shared" si="39"/>
        <v>0</v>
      </c>
      <c r="Y146" s="187">
        <f t="shared" si="40"/>
        <v>0</v>
      </c>
      <c r="Z146" s="187">
        <f t="shared" si="41"/>
        <v>0</v>
      </c>
      <c r="AA146" s="187">
        <f t="shared" si="42"/>
        <v>0</v>
      </c>
      <c r="AB146" s="187">
        <f t="shared" si="43"/>
        <v>0</v>
      </c>
      <c r="AC146" s="187">
        <f t="shared" si="44"/>
        <v>0</v>
      </c>
      <c r="AD146" s="187">
        <f t="shared" si="45"/>
        <v>0</v>
      </c>
      <c r="AE146" s="187">
        <f t="shared" si="46"/>
        <v>0</v>
      </c>
      <c r="AF146" s="187">
        <f t="shared" si="47"/>
        <v>0</v>
      </c>
      <c r="AG146" s="187">
        <f t="shared" si="48"/>
        <v>0</v>
      </c>
      <c r="AH146" s="187">
        <f t="shared" si="49"/>
        <v>0</v>
      </c>
      <c r="AI146" s="187">
        <f t="shared" si="50"/>
        <v>0</v>
      </c>
      <c r="AJ146" s="187">
        <f t="shared" si="51"/>
        <v>0</v>
      </c>
      <c r="AK146" s="187">
        <f t="shared" si="52"/>
        <v>0</v>
      </c>
      <c r="AL146" s="187">
        <f t="shared" si="53"/>
        <v>0</v>
      </c>
    </row>
    <row r="147" spans="1:38" ht="22.5" customHeight="1" x14ac:dyDescent="0.35">
      <c r="A147" s="178"/>
      <c r="B147" s="89" t="str">
        <f>IF('Baseline Paddock Data'!B151="","",'Baseline Paddock Data'!B151)</f>
        <v/>
      </c>
      <c r="C147" s="90" t="str">
        <f>IF('Baseline Paddock Data'!C151="","",'Baseline Paddock Data'!C151)</f>
        <v/>
      </c>
      <c r="D147" s="195">
        <f t="shared" si="37"/>
        <v>0</v>
      </c>
      <c r="E147" s="196"/>
      <c r="F147" s="196"/>
      <c r="G147" s="196"/>
      <c r="H147" s="196"/>
      <c r="I147" s="196"/>
      <c r="J147" s="196"/>
      <c r="K147" s="196"/>
      <c r="L147" s="196"/>
      <c r="M147" s="196"/>
      <c r="N147" s="196"/>
      <c r="O147" s="196"/>
      <c r="P147" s="196"/>
      <c r="Q147" s="196"/>
      <c r="R147" s="196"/>
      <c r="S147" s="196"/>
      <c r="T147" s="197"/>
      <c r="W147" s="187">
        <f t="shared" si="38"/>
        <v>0</v>
      </c>
      <c r="X147" s="187">
        <f t="shared" si="39"/>
        <v>0</v>
      </c>
      <c r="Y147" s="187">
        <f t="shared" si="40"/>
        <v>0</v>
      </c>
      <c r="Z147" s="187">
        <f t="shared" si="41"/>
        <v>0</v>
      </c>
      <c r="AA147" s="187">
        <f t="shared" si="42"/>
        <v>0</v>
      </c>
      <c r="AB147" s="187">
        <f t="shared" si="43"/>
        <v>0</v>
      </c>
      <c r="AC147" s="187">
        <f t="shared" si="44"/>
        <v>0</v>
      </c>
      <c r="AD147" s="187">
        <f t="shared" si="45"/>
        <v>0</v>
      </c>
      <c r="AE147" s="187">
        <f t="shared" si="46"/>
        <v>0</v>
      </c>
      <c r="AF147" s="187">
        <f t="shared" si="47"/>
        <v>0</v>
      </c>
      <c r="AG147" s="187">
        <f t="shared" si="48"/>
        <v>0</v>
      </c>
      <c r="AH147" s="187">
        <f t="shared" si="49"/>
        <v>0</v>
      </c>
      <c r="AI147" s="187">
        <f t="shared" si="50"/>
        <v>0</v>
      </c>
      <c r="AJ147" s="187">
        <f t="shared" si="51"/>
        <v>0</v>
      </c>
      <c r="AK147" s="187">
        <f t="shared" si="52"/>
        <v>0</v>
      </c>
      <c r="AL147" s="187">
        <f t="shared" si="53"/>
        <v>0</v>
      </c>
    </row>
    <row r="148" spans="1:38" ht="22.5" customHeight="1" x14ac:dyDescent="0.35">
      <c r="A148" s="178"/>
      <c r="B148" s="89" t="str">
        <f>IF('Baseline Paddock Data'!B152="","",'Baseline Paddock Data'!B152)</f>
        <v/>
      </c>
      <c r="C148" s="90" t="str">
        <f>IF('Baseline Paddock Data'!C152="","",'Baseline Paddock Data'!C152)</f>
        <v/>
      </c>
      <c r="D148" s="195">
        <f t="shared" si="37"/>
        <v>0</v>
      </c>
      <c r="E148" s="196"/>
      <c r="F148" s="196"/>
      <c r="G148" s="196"/>
      <c r="H148" s="196"/>
      <c r="I148" s="196"/>
      <c r="J148" s="196"/>
      <c r="K148" s="196"/>
      <c r="L148" s="196"/>
      <c r="M148" s="196"/>
      <c r="N148" s="196"/>
      <c r="O148" s="196"/>
      <c r="P148" s="196"/>
      <c r="Q148" s="196"/>
      <c r="R148" s="196"/>
      <c r="S148" s="196"/>
      <c r="T148" s="197"/>
      <c r="W148" s="187">
        <f t="shared" si="38"/>
        <v>0</v>
      </c>
      <c r="X148" s="187">
        <f t="shared" si="39"/>
        <v>0</v>
      </c>
      <c r="Y148" s="187">
        <f t="shared" si="40"/>
        <v>0</v>
      </c>
      <c r="Z148" s="187">
        <f t="shared" si="41"/>
        <v>0</v>
      </c>
      <c r="AA148" s="187">
        <f t="shared" si="42"/>
        <v>0</v>
      </c>
      <c r="AB148" s="187">
        <f t="shared" si="43"/>
        <v>0</v>
      </c>
      <c r="AC148" s="187">
        <f t="shared" si="44"/>
        <v>0</v>
      </c>
      <c r="AD148" s="187">
        <f t="shared" si="45"/>
        <v>0</v>
      </c>
      <c r="AE148" s="187">
        <f t="shared" si="46"/>
        <v>0</v>
      </c>
      <c r="AF148" s="187">
        <f t="shared" si="47"/>
        <v>0</v>
      </c>
      <c r="AG148" s="187">
        <f t="shared" si="48"/>
        <v>0</v>
      </c>
      <c r="AH148" s="187">
        <f t="shared" si="49"/>
        <v>0</v>
      </c>
      <c r="AI148" s="187">
        <f t="shared" si="50"/>
        <v>0</v>
      </c>
      <c r="AJ148" s="187">
        <f t="shared" si="51"/>
        <v>0</v>
      </c>
      <c r="AK148" s="187">
        <f t="shared" si="52"/>
        <v>0</v>
      </c>
      <c r="AL148" s="187">
        <f t="shared" si="53"/>
        <v>0</v>
      </c>
    </row>
    <row r="149" spans="1:38" ht="22.5" customHeight="1" x14ac:dyDescent="0.35">
      <c r="A149" s="178"/>
      <c r="B149" s="89" t="str">
        <f>IF('Baseline Paddock Data'!B153="","",'Baseline Paddock Data'!B153)</f>
        <v/>
      </c>
      <c r="C149" s="90" t="str">
        <f>IF('Baseline Paddock Data'!C153="","",'Baseline Paddock Data'!C153)</f>
        <v/>
      </c>
      <c r="D149" s="195">
        <f t="shared" si="37"/>
        <v>0</v>
      </c>
      <c r="E149" s="196"/>
      <c r="F149" s="196"/>
      <c r="G149" s="196"/>
      <c r="H149" s="196"/>
      <c r="I149" s="196"/>
      <c r="J149" s="196"/>
      <c r="K149" s="196"/>
      <c r="L149" s="196"/>
      <c r="M149" s="196"/>
      <c r="N149" s="196"/>
      <c r="O149" s="196"/>
      <c r="P149" s="196"/>
      <c r="Q149" s="196"/>
      <c r="R149" s="196"/>
      <c r="S149" s="196"/>
      <c r="T149" s="197"/>
      <c r="W149" s="187">
        <f t="shared" si="38"/>
        <v>0</v>
      </c>
      <c r="X149" s="187">
        <f t="shared" si="39"/>
        <v>0</v>
      </c>
      <c r="Y149" s="187">
        <f t="shared" si="40"/>
        <v>0</v>
      </c>
      <c r="Z149" s="187">
        <f t="shared" si="41"/>
        <v>0</v>
      </c>
      <c r="AA149" s="187">
        <f t="shared" si="42"/>
        <v>0</v>
      </c>
      <c r="AB149" s="187">
        <f t="shared" si="43"/>
        <v>0</v>
      </c>
      <c r="AC149" s="187">
        <f t="shared" si="44"/>
        <v>0</v>
      </c>
      <c r="AD149" s="187">
        <f t="shared" si="45"/>
        <v>0</v>
      </c>
      <c r="AE149" s="187">
        <f t="shared" si="46"/>
        <v>0</v>
      </c>
      <c r="AF149" s="187">
        <f t="shared" si="47"/>
        <v>0</v>
      </c>
      <c r="AG149" s="187">
        <f t="shared" si="48"/>
        <v>0</v>
      </c>
      <c r="AH149" s="187">
        <f t="shared" si="49"/>
        <v>0</v>
      </c>
      <c r="AI149" s="187">
        <f t="shared" si="50"/>
        <v>0</v>
      </c>
      <c r="AJ149" s="187">
        <f t="shared" si="51"/>
        <v>0</v>
      </c>
      <c r="AK149" s="187">
        <f t="shared" si="52"/>
        <v>0</v>
      </c>
      <c r="AL149" s="187">
        <f t="shared" si="53"/>
        <v>0</v>
      </c>
    </row>
    <row r="150" spans="1:38" ht="22.5" customHeight="1" x14ac:dyDescent="0.35">
      <c r="A150" s="178"/>
      <c r="B150" s="89" t="str">
        <f>IF('Baseline Paddock Data'!B154="","",'Baseline Paddock Data'!B154)</f>
        <v/>
      </c>
      <c r="C150" s="90" t="str">
        <f>IF('Baseline Paddock Data'!C154="","",'Baseline Paddock Data'!C154)</f>
        <v/>
      </c>
      <c r="D150" s="195">
        <f t="shared" si="37"/>
        <v>0</v>
      </c>
      <c r="E150" s="196"/>
      <c r="F150" s="196"/>
      <c r="G150" s="196"/>
      <c r="H150" s="196"/>
      <c r="I150" s="196"/>
      <c r="J150" s="196"/>
      <c r="K150" s="196"/>
      <c r="L150" s="196"/>
      <c r="M150" s="196"/>
      <c r="N150" s="196"/>
      <c r="O150" s="196"/>
      <c r="P150" s="196"/>
      <c r="Q150" s="196"/>
      <c r="R150" s="196"/>
      <c r="S150" s="196"/>
      <c r="T150" s="197"/>
      <c r="W150" s="187">
        <f t="shared" si="38"/>
        <v>0</v>
      </c>
      <c r="X150" s="187">
        <f t="shared" si="39"/>
        <v>0</v>
      </c>
      <c r="Y150" s="187">
        <f t="shared" si="40"/>
        <v>0</v>
      </c>
      <c r="Z150" s="187">
        <f t="shared" si="41"/>
        <v>0</v>
      </c>
      <c r="AA150" s="187">
        <f t="shared" si="42"/>
        <v>0</v>
      </c>
      <c r="AB150" s="187">
        <f t="shared" si="43"/>
        <v>0</v>
      </c>
      <c r="AC150" s="187">
        <f t="shared" si="44"/>
        <v>0</v>
      </c>
      <c r="AD150" s="187">
        <f t="shared" si="45"/>
        <v>0</v>
      </c>
      <c r="AE150" s="187">
        <f t="shared" si="46"/>
        <v>0</v>
      </c>
      <c r="AF150" s="187">
        <f t="shared" si="47"/>
        <v>0</v>
      </c>
      <c r="AG150" s="187">
        <f t="shared" si="48"/>
        <v>0</v>
      </c>
      <c r="AH150" s="187">
        <f t="shared" si="49"/>
        <v>0</v>
      </c>
      <c r="AI150" s="187">
        <f t="shared" si="50"/>
        <v>0</v>
      </c>
      <c r="AJ150" s="187">
        <f t="shared" si="51"/>
        <v>0</v>
      </c>
      <c r="AK150" s="187">
        <f t="shared" si="52"/>
        <v>0</v>
      </c>
      <c r="AL150" s="187">
        <f t="shared" si="53"/>
        <v>0</v>
      </c>
    </row>
    <row r="151" spans="1:38" ht="22.5" customHeight="1" x14ac:dyDescent="0.35">
      <c r="A151" s="178"/>
      <c r="B151" s="89" t="str">
        <f>IF('Baseline Paddock Data'!B155="","",'Baseline Paddock Data'!B155)</f>
        <v/>
      </c>
      <c r="C151" s="90" t="str">
        <f>IF('Baseline Paddock Data'!C155="","",'Baseline Paddock Data'!C155)</f>
        <v/>
      </c>
      <c r="D151" s="195">
        <f t="shared" si="37"/>
        <v>0</v>
      </c>
      <c r="E151" s="196"/>
      <c r="F151" s="196"/>
      <c r="G151" s="196"/>
      <c r="H151" s="196"/>
      <c r="I151" s="196"/>
      <c r="J151" s="196"/>
      <c r="K151" s="196"/>
      <c r="L151" s="196"/>
      <c r="M151" s="196"/>
      <c r="N151" s="196"/>
      <c r="O151" s="196"/>
      <c r="P151" s="196"/>
      <c r="Q151" s="196"/>
      <c r="R151" s="196"/>
      <c r="S151" s="196"/>
      <c r="T151" s="197"/>
      <c r="W151" s="187">
        <f t="shared" si="38"/>
        <v>0</v>
      </c>
      <c r="X151" s="187">
        <f t="shared" si="39"/>
        <v>0</v>
      </c>
      <c r="Y151" s="187">
        <f t="shared" si="40"/>
        <v>0</v>
      </c>
      <c r="Z151" s="187">
        <f t="shared" si="41"/>
        <v>0</v>
      </c>
      <c r="AA151" s="187">
        <f t="shared" si="42"/>
        <v>0</v>
      </c>
      <c r="AB151" s="187">
        <f t="shared" si="43"/>
        <v>0</v>
      </c>
      <c r="AC151" s="187">
        <f t="shared" si="44"/>
        <v>0</v>
      </c>
      <c r="AD151" s="187">
        <f t="shared" si="45"/>
        <v>0</v>
      </c>
      <c r="AE151" s="187">
        <f t="shared" si="46"/>
        <v>0</v>
      </c>
      <c r="AF151" s="187">
        <f t="shared" si="47"/>
        <v>0</v>
      </c>
      <c r="AG151" s="187">
        <f t="shared" si="48"/>
        <v>0</v>
      </c>
      <c r="AH151" s="187">
        <f t="shared" si="49"/>
        <v>0</v>
      </c>
      <c r="AI151" s="187">
        <f t="shared" si="50"/>
        <v>0</v>
      </c>
      <c r="AJ151" s="187">
        <f t="shared" si="51"/>
        <v>0</v>
      </c>
      <c r="AK151" s="187">
        <f t="shared" si="52"/>
        <v>0</v>
      </c>
      <c r="AL151" s="187">
        <f t="shared" si="53"/>
        <v>0</v>
      </c>
    </row>
    <row r="152" spans="1:38" ht="22.5" customHeight="1" x14ac:dyDescent="0.35">
      <c r="A152" s="178"/>
      <c r="B152" s="89" t="str">
        <f>IF('Baseline Paddock Data'!B156="","",'Baseline Paddock Data'!B156)</f>
        <v/>
      </c>
      <c r="C152" s="90" t="str">
        <f>IF('Baseline Paddock Data'!C156="","",'Baseline Paddock Data'!C156)</f>
        <v/>
      </c>
      <c r="D152" s="195">
        <f t="shared" si="37"/>
        <v>0</v>
      </c>
      <c r="E152" s="196"/>
      <c r="F152" s="196"/>
      <c r="G152" s="196"/>
      <c r="H152" s="196"/>
      <c r="I152" s="196"/>
      <c r="J152" s="196"/>
      <c r="K152" s="196"/>
      <c r="L152" s="196"/>
      <c r="M152" s="196"/>
      <c r="N152" s="196"/>
      <c r="O152" s="196"/>
      <c r="P152" s="196"/>
      <c r="Q152" s="196"/>
      <c r="R152" s="196"/>
      <c r="S152" s="196"/>
      <c r="T152" s="197"/>
      <c r="W152" s="187">
        <f t="shared" si="38"/>
        <v>0</v>
      </c>
      <c r="X152" s="187">
        <f t="shared" si="39"/>
        <v>0</v>
      </c>
      <c r="Y152" s="187">
        <f t="shared" si="40"/>
        <v>0</v>
      </c>
      <c r="Z152" s="187">
        <f t="shared" si="41"/>
        <v>0</v>
      </c>
      <c r="AA152" s="187">
        <f t="shared" si="42"/>
        <v>0</v>
      </c>
      <c r="AB152" s="187">
        <f t="shared" si="43"/>
        <v>0</v>
      </c>
      <c r="AC152" s="187">
        <f t="shared" si="44"/>
        <v>0</v>
      </c>
      <c r="AD152" s="187">
        <f t="shared" si="45"/>
        <v>0</v>
      </c>
      <c r="AE152" s="187">
        <f t="shared" si="46"/>
        <v>0</v>
      </c>
      <c r="AF152" s="187">
        <f t="shared" si="47"/>
        <v>0</v>
      </c>
      <c r="AG152" s="187">
        <f t="shared" si="48"/>
        <v>0</v>
      </c>
      <c r="AH152" s="187">
        <f t="shared" si="49"/>
        <v>0</v>
      </c>
      <c r="AI152" s="187">
        <f t="shared" si="50"/>
        <v>0</v>
      </c>
      <c r="AJ152" s="187">
        <f t="shared" si="51"/>
        <v>0</v>
      </c>
      <c r="AK152" s="187">
        <f t="shared" si="52"/>
        <v>0</v>
      </c>
      <c r="AL152" s="187">
        <f t="shared" si="53"/>
        <v>0</v>
      </c>
    </row>
    <row r="153" spans="1:38" ht="22.5" customHeight="1" x14ac:dyDescent="0.35">
      <c r="A153" s="178"/>
      <c r="B153" s="89" t="str">
        <f>IF('Baseline Paddock Data'!B157="","",'Baseline Paddock Data'!B157)</f>
        <v/>
      </c>
      <c r="C153" s="90" t="str">
        <f>IF('Baseline Paddock Data'!C157="","",'Baseline Paddock Data'!C157)</f>
        <v/>
      </c>
      <c r="D153" s="195">
        <f t="shared" si="37"/>
        <v>0</v>
      </c>
      <c r="E153" s="196"/>
      <c r="F153" s="196"/>
      <c r="G153" s="196"/>
      <c r="H153" s="196"/>
      <c r="I153" s="196"/>
      <c r="J153" s="196"/>
      <c r="K153" s="196"/>
      <c r="L153" s="196"/>
      <c r="M153" s="196"/>
      <c r="N153" s="196"/>
      <c r="O153" s="196"/>
      <c r="P153" s="196"/>
      <c r="Q153" s="196"/>
      <c r="R153" s="196"/>
      <c r="S153" s="196"/>
      <c r="T153" s="197"/>
      <c r="W153" s="187">
        <f t="shared" si="38"/>
        <v>0</v>
      </c>
      <c r="X153" s="187">
        <f t="shared" si="39"/>
        <v>0</v>
      </c>
      <c r="Y153" s="187">
        <f t="shared" si="40"/>
        <v>0</v>
      </c>
      <c r="Z153" s="187">
        <f t="shared" si="41"/>
        <v>0</v>
      </c>
      <c r="AA153" s="187">
        <f t="shared" si="42"/>
        <v>0</v>
      </c>
      <c r="AB153" s="187">
        <f t="shared" si="43"/>
        <v>0</v>
      </c>
      <c r="AC153" s="187">
        <f t="shared" si="44"/>
        <v>0</v>
      </c>
      <c r="AD153" s="187">
        <f t="shared" si="45"/>
        <v>0</v>
      </c>
      <c r="AE153" s="187">
        <f t="shared" si="46"/>
        <v>0</v>
      </c>
      <c r="AF153" s="187">
        <f t="shared" si="47"/>
        <v>0</v>
      </c>
      <c r="AG153" s="187">
        <f t="shared" si="48"/>
        <v>0</v>
      </c>
      <c r="AH153" s="187">
        <f t="shared" si="49"/>
        <v>0</v>
      </c>
      <c r="AI153" s="187">
        <f t="shared" si="50"/>
        <v>0</v>
      </c>
      <c r="AJ153" s="187">
        <f t="shared" si="51"/>
        <v>0</v>
      </c>
      <c r="AK153" s="187">
        <f t="shared" si="52"/>
        <v>0</v>
      </c>
      <c r="AL153" s="187">
        <f t="shared" si="53"/>
        <v>0</v>
      </c>
    </row>
    <row r="154" spans="1:38" ht="22.5" customHeight="1" x14ac:dyDescent="0.35">
      <c r="A154" s="178"/>
      <c r="B154" s="89" t="str">
        <f>IF('Baseline Paddock Data'!B158="","",'Baseline Paddock Data'!B158)</f>
        <v/>
      </c>
      <c r="C154" s="90" t="str">
        <f>IF('Baseline Paddock Data'!C158="","",'Baseline Paddock Data'!C158)</f>
        <v/>
      </c>
      <c r="D154" s="195">
        <f t="shared" si="37"/>
        <v>0</v>
      </c>
      <c r="E154" s="196"/>
      <c r="F154" s="196"/>
      <c r="G154" s="196"/>
      <c r="H154" s="196"/>
      <c r="I154" s="196"/>
      <c r="J154" s="196"/>
      <c r="K154" s="196"/>
      <c r="L154" s="196"/>
      <c r="M154" s="196"/>
      <c r="N154" s="196"/>
      <c r="O154" s="196"/>
      <c r="P154" s="196"/>
      <c r="Q154" s="196"/>
      <c r="R154" s="196"/>
      <c r="S154" s="196"/>
      <c r="T154" s="197"/>
      <c r="W154" s="187">
        <f t="shared" si="38"/>
        <v>0</v>
      </c>
      <c r="X154" s="187">
        <f t="shared" si="39"/>
        <v>0</v>
      </c>
      <c r="Y154" s="187">
        <f t="shared" si="40"/>
        <v>0</v>
      </c>
      <c r="Z154" s="187">
        <f t="shared" si="41"/>
        <v>0</v>
      </c>
      <c r="AA154" s="187">
        <f t="shared" si="42"/>
        <v>0</v>
      </c>
      <c r="AB154" s="187">
        <f t="shared" si="43"/>
        <v>0</v>
      </c>
      <c r="AC154" s="187">
        <f t="shared" si="44"/>
        <v>0</v>
      </c>
      <c r="AD154" s="187">
        <f t="shared" si="45"/>
        <v>0</v>
      </c>
      <c r="AE154" s="187">
        <f t="shared" si="46"/>
        <v>0</v>
      </c>
      <c r="AF154" s="187">
        <f t="shared" si="47"/>
        <v>0</v>
      </c>
      <c r="AG154" s="187">
        <f t="shared" si="48"/>
        <v>0</v>
      </c>
      <c r="AH154" s="187">
        <f t="shared" si="49"/>
        <v>0</v>
      </c>
      <c r="AI154" s="187">
        <f t="shared" si="50"/>
        <v>0</v>
      </c>
      <c r="AJ154" s="187">
        <f t="shared" si="51"/>
        <v>0</v>
      </c>
      <c r="AK154" s="187">
        <f t="shared" si="52"/>
        <v>0</v>
      </c>
      <c r="AL154" s="187">
        <f t="shared" si="53"/>
        <v>0</v>
      </c>
    </row>
    <row r="155" spans="1:38" ht="22.5" customHeight="1" x14ac:dyDescent="0.35">
      <c r="A155" s="178"/>
      <c r="B155" s="89" t="str">
        <f>IF('Baseline Paddock Data'!B159="","",'Baseline Paddock Data'!B159)</f>
        <v/>
      </c>
      <c r="C155" s="90" t="str">
        <f>IF('Baseline Paddock Data'!C159="","",'Baseline Paddock Data'!C159)</f>
        <v/>
      </c>
      <c r="D155" s="195">
        <f t="shared" si="37"/>
        <v>0</v>
      </c>
      <c r="E155" s="196"/>
      <c r="F155" s="196"/>
      <c r="G155" s="196"/>
      <c r="H155" s="196"/>
      <c r="I155" s="196"/>
      <c r="J155" s="196"/>
      <c r="K155" s="196"/>
      <c r="L155" s="196"/>
      <c r="M155" s="196"/>
      <c r="N155" s="196"/>
      <c r="O155" s="196"/>
      <c r="P155" s="196"/>
      <c r="Q155" s="196"/>
      <c r="R155" s="196"/>
      <c r="S155" s="196"/>
      <c r="T155" s="197"/>
      <c r="W155" s="187">
        <f t="shared" si="38"/>
        <v>0</v>
      </c>
      <c r="X155" s="187">
        <f t="shared" si="39"/>
        <v>0</v>
      </c>
      <c r="Y155" s="187">
        <f t="shared" si="40"/>
        <v>0</v>
      </c>
      <c r="Z155" s="187">
        <f t="shared" si="41"/>
        <v>0</v>
      </c>
      <c r="AA155" s="187">
        <f t="shared" si="42"/>
        <v>0</v>
      </c>
      <c r="AB155" s="187">
        <f t="shared" si="43"/>
        <v>0</v>
      </c>
      <c r="AC155" s="187">
        <f t="shared" si="44"/>
        <v>0</v>
      </c>
      <c r="AD155" s="187">
        <f t="shared" si="45"/>
        <v>0</v>
      </c>
      <c r="AE155" s="187">
        <f t="shared" si="46"/>
        <v>0</v>
      </c>
      <c r="AF155" s="187">
        <f t="shared" si="47"/>
        <v>0</v>
      </c>
      <c r="AG155" s="187">
        <f t="shared" si="48"/>
        <v>0</v>
      </c>
      <c r="AH155" s="187">
        <f t="shared" si="49"/>
        <v>0</v>
      </c>
      <c r="AI155" s="187">
        <f t="shared" si="50"/>
        <v>0</v>
      </c>
      <c r="AJ155" s="187">
        <f t="shared" si="51"/>
        <v>0</v>
      </c>
      <c r="AK155" s="187">
        <f t="shared" si="52"/>
        <v>0</v>
      </c>
      <c r="AL155" s="187">
        <f t="shared" si="53"/>
        <v>0</v>
      </c>
    </row>
    <row r="156" spans="1:38" ht="22.5" customHeight="1" x14ac:dyDescent="0.35">
      <c r="A156" s="178"/>
      <c r="B156" s="89" t="str">
        <f>IF('Baseline Paddock Data'!B160="","",'Baseline Paddock Data'!B160)</f>
        <v/>
      </c>
      <c r="C156" s="90" t="str">
        <f>IF('Baseline Paddock Data'!C160="","",'Baseline Paddock Data'!C160)</f>
        <v/>
      </c>
      <c r="D156" s="195">
        <f t="shared" si="37"/>
        <v>0</v>
      </c>
      <c r="E156" s="196"/>
      <c r="F156" s="196"/>
      <c r="G156" s="196"/>
      <c r="H156" s="196"/>
      <c r="I156" s="196"/>
      <c r="J156" s="196"/>
      <c r="K156" s="196"/>
      <c r="L156" s="196"/>
      <c r="M156" s="196"/>
      <c r="N156" s="196"/>
      <c r="O156" s="196"/>
      <c r="P156" s="196"/>
      <c r="Q156" s="196"/>
      <c r="R156" s="196"/>
      <c r="S156" s="196"/>
      <c r="T156" s="197"/>
      <c r="W156" s="187">
        <f t="shared" si="38"/>
        <v>0</v>
      </c>
      <c r="X156" s="187">
        <f t="shared" si="39"/>
        <v>0</v>
      </c>
      <c r="Y156" s="187">
        <f t="shared" si="40"/>
        <v>0</v>
      </c>
      <c r="Z156" s="187">
        <f t="shared" si="41"/>
        <v>0</v>
      </c>
      <c r="AA156" s="187">
        <f t="shared" si="42"/>
        <v>0</v>
      </c>
      <c r="AB156" s="187">
        <f t="shared" si="43"/>
        <v>0</v>
      </c>
      <c r="AC156" s="187">
        <f t="shared" si="44"/>
        <v>0</v>
      </c>
      <c r="AD156" s="187">
        <f t="shared" si="45"/>
        <v>0</v>
      </c>
      <c r="AE156" s="187">
        <f t="shared" si="46"/>
        <v>0</v>
      </c>
      <c r="AF156" s="187">
        <f t="shared" si="47"/>
        <v>0</v>
      </c>
      <c r="AG156" s="187">
        <f t="shared" si="48"/>
        <v>0</v>
      </c>
      <c r="AH156" s="187">
        <f t="shared" si="49"/>
        <v>0</v>
      </c>
      <c r="AI156" s="187">
        <f t="shared" si="50"/>
        <v>0</v>
      </c>
      <c r="AJ156" s="187">
        <f t="shared" si="51"/>
        <v>0</v>
      </c>
      <c r="AK156" s="187">
        <f t="shared" si="52"/>
        <v>0</v>
      </c>
      <c r="AL156" s="187">
        <f t="shared" si="53"/>
        <v>0</v>
      </c>
    </row>
    <row r="157" spans="1:38" ht="22.5" customHeight="1" x14ac:dyDescent="0.35">
      <c r="A157" s="178"/>
      <c r="B157" s="89" t="str">
        <f>IF('Baseline Paddock Data'!B161="","",'Baseline Paddock Data'!B161)</f>
        <v/>
      </c>
      <c r="C157" s="90" t="str">
        <f>IF('Baseline Paddock Data'!C161="","",'Baseline Paddock Data'!C161)</f>
        <v/>
      </c>
      <c r="D157" s="195">
        <f t="shared" si="37"/>
        <v>0</v>
      </c>
      <c r="E157" s="196"/>
      <c r="F157" s="196"/>
      <c r="G157" s="196"/>
      <c r="H157" s="196"/>
      <c r="I157" s="196"/>
      <c r="J157" s="196"/>
      <c r="K157" s="196"/>
      <c r="L157" s="196"/>
      <c r="M157" s="196"/>
      <c r="N157" s="196"/>
      <c r="O157" s="196"/>
      <c r="P157" s="196"/>
      <c r="Q157" s="196"/>
      <c r="R157" s="196"/>
      <c r="S157" s="196"/>
      <c r="T157" s="197"/>
      <c r="W157" s="187">
        <f t="shared" si="38"/>
        <v>0</v>
      </c>
      <c r="X157" s="187">
        <f t="shared" si="39"/>
        <v>0</v>
      </c>
      <c r="Y157" s="187">
        <f t="shared" si="40"/>
        <v>0</v>
      </c>
      <c r="Z157" s="187">
        <f t="shared" si="41"/>
        <v>0</v>
      </c>
      <c r="AA157" s="187">
        <f t="shared" si="42"/>
        <v>0</v>
      </c>
      <c r="AB157" s="187">
        <f t="shared" si="43"/>
        <v>0</v>
      </c>
      <c r="AC157" s="187">
        <f t="shared" si="44"/>
        <v>0</v>
      </c>
      <c r="AD157" s="187">
        <f t="shared" si="45"/>
        <v>0</v>
      </c>
      <c r="AE157" s="187">
        <f t="shared" si="46"/>
        <v>0</v>
      </c>
      <c r="AF157" s="187">
        <f t="shared" si="47"/>
        <v>0</v>
      </c>
      <c r="AG157" s="187">
        <f t="shared" si="48"/>
        <v>0</v>
      </c>
      <c r="AH157" s="187">
        <f t="shared" si="49"/>
        <v>0</v>
      </c>
      <c r="AI157" s="187">
        <f t="shared" si="50"/>
        <v>0</v>
      </c>
      <c r="AJ157" s="187">
        <f t="shared" si="51"/>
        <v>0</v>
      </c>
      <c r="AK157" s="187">
        <f t="shared" si="52"/>
        <v>0</v>
      </c>
      <c r="AL157" s="187">
        <f t="shared" si="53"/>
        <v>0</v>
      </c>
    </row>
    <row r="158" spans="1:38" ht="22.5" customHeight="1" x14ac:dyDescent="0.35">
      <c r="A158" s="178"/>
      <c r="B158" s="89" t="str">
        <f>IF('Baseline Paddock Data'!B162="","",'Baseline Paddock Data'!B162)</f>
        <v/>
      </c>
      <c r="C158" s="90" t="str">
        <f>IF('Baseline Paddock Data'!C162="","",'Baseline Paddock Data'!C162)</f>
        <v/>
      </c>
      <c r="D158" s="195">
        <f t="shared" si="37"/>
        <v>0</v>
      </c>
      <c r="E158" s="196"/>
      <c r="F158" s="196"/>
      <c r="G158" s="196"/>
      <c r="H158" s="196"/>
      <c r="I158" s="196"/>
      <c r="J158" s="196"/>
      <c r="K158" s="196"/>
      <c r="L158" s="196"/>
      <c r="M158" s="196"/>
      <c r="N158" s="196"/>
      <c r="O158" s="196"/>
      <c r="P158" s="196"/>
      <c r="Q158" s="196"/>
      <c r="R158" s="196"/>
      <c r="S158" s="196"/>
      <c r="T158" s="197"/>
      <c r="W158" s="187">
        <f t="shared" si="38"/>
        <v>0</v>
      </c>
      <c r="X158" s="187">
        <f t="shared" si="39"/>
        <v>0</v>
      </c>
      <c r="Y158" s="187">
        <f t="shared" si="40"/>
        <v>0</v>
      </c>
      <c r="Z158" s="187">
        <f t="shared" si="41"/>
        <v>0</v>
      </c>
      <c r="AA158" s="187">
        <f t="shared" si="42"/>
        <v>0</v>
      </c>
      <c r="AB158" s="187">
        <f t="shared" si="43"/>
        <v>0</v>
      </c>
      <c r="AC158" s="187">
        <f t="shared" si="44"/>
        <v>0</v>
      </c>
      <c r="AD158" s="187">
        <f t="shared" si="45"/>
        <v>0</v>
      </c>
      <c r="AE158" s="187">
        <f t="shared" si="46"/>
        <v>0</v>
      </c>
      <c r="AF158" s="187">
        <f t="shared" si="47"/>
        <v>0</v>
      </c>
      <c r="AG158" s="187">
        <f t="shared" si="48"/>
        <v>0</v>
      </c>
      <c r="AH158" s="187">
        <f t="shared" si="49"/>
        <v>0</v>
      </c>
      <c r="AI158" s="187">
        <f t="shared" si="50"/>
        <v>0</v>
      </c>
      <c r="AJ158" s="187">
        <f t="shared" si="51"/>
        <v>0</v>
      </c>
      <c r="AK158" s="187">
        <f t="shared" si="52"/>
        <v>0</v>
      </c>
      <c r="AL158" s="187">
        <f t="shared" si="53"/>
        <v>0</v>
      </c>
    </row>
    <row r="159" spans="1:38" ht="22.5" customHeight="1" x14ac:dyDescent="0.35">
      <c r="A159" s="178"/>
      <c r="B159" s="89" t="str">
        <f>IF('Baseline Paddock Data'!B163="","",'Baseline Paddock Data'!B163)</f>
        <v/>
      </c>
      <c r="C159" s="90" t="str">
        <f>IF('Baseline Paddock Data'!C163="","",'Baseline Paddock Data'!C163)</f>
        <v/>
      </c>
      <c r="D159" s="195">
        <f t="shared" si="37"/>
        <v>0</v>
      </c>
      <c r="E159" s="196"/>
      <c r="F159" s="196"/>
      <c r="G159" s="196"/>
      <c r="H159" s="196"/>
      <c r="I159" s="196"/>
      <c r="J159" s="196"/>
      <c r="K159" s="196"/>
      <c r="L159" s="196"/>
      <c r="M159" s="196"/>
      <c r="N159" s="196"/>
      <c r="O159" s="196"/>
      <c r="P159" s="196"/>
      <c r="Q159" s="196"/>
      <c r="R159" s="196"/>
      <c r="S159" s="196"/>
      <c r="T159" s="197"/>
      <c r="W159" s="187">
        <f t="shared" si="38"/>
        <v>0</v>
      </c>
      <c r="X159" s="187">
        <f t="shared" si="39"/>
        <v>0</v>
      </c>
      <c r="Y159" s="187">
        <f t="shared" si="40"/>
        <v>0</v>
      </c>
      <c r="Z159" s="187">
        <f t="shared" si="41"/>
        <v>0</v>
      </c>
      <c r="AA159" s="187">
        <f t="shared" si="42"/>
        <v>0</v>
      </c>
      <c r="AB159" s="187">
        <f t="shared" si="43"/>
        <v>0</v>
      </c>
      <c r="AC159" s="187">
        <f t="shared" si="44"/>
        <v>0</v>
      </c>
      <c r="AD159" s="187">
        <f t="shared" si="45"/>
        <v>0</v>
      </c>
      <c r="AE159" s="187">
        <f t="shared" si="46"/>
        <v>0</v>
      </c>
      <c r="AF159" s="187">
        <f t="shared" si="47"/>
        <v>0</v>
      </c>
      <c r="AG159" s="187">
        <f t="shared" si="48"/>
        <v>0</v>
      </c>
      <c r="AH159" s="187">
        <f t="shared" si="49"/>
        <v>0</v>
      </c>
      <c r="AI159" s="187">
        <f t="shared" si="50"/>
        <v>0</v>
      </c>
      <c r="AJ159" s="187">
        <f t="shared" si="51"/>
        <v>0</v>
      </c>
      <c r="AK159" s="187">
        <f t="shared" si="52"/>
        <v>0</v>
      </c>
      <c r="AL159" s="187">
        <f t="shared" si="53"/>
        <v>0</v>
      </c>
    </row>
    <row r="160" spans="1:38" ht="22.5" customHeight="1" x14ac:dyDescent="0.35">
      <c r="A160" s="178"/>
      <c r="B160" s="89" t="str">
        <f>IF('Baseline Paddock Data'!B164="","",'Baseline Paddock Data'!B164)</f>
        <v/>
      </c>
      <c r="C160" s="90" t="str">
        <f>IF('Baseline Paddock Data'!C164="","",'Baseline Paddock Data'!C164)</f>
        <v/>
      </c>
      <c r="D160" s="195">
        <f t="shared" si="37"/>
        <v>0</v>
      </c>
      <c r="E160" s="196"/>
      <c r="F160" s="196"/>
      <c r="G160" s="196"/>
      <c r="H160" s="196"/>
      <c r="I160" s="196"/>
      <c r="J160" s="196"/>
      <c r="K160" s="196"/>
      <c r="L160" s="196"/>
      <c r="M160" s="196"/>
      <c r="N160" s="196"/>
      <c r="O160" s="196"/>
      <c r="P160" s="196"/>
      <c r="Q160" s="196"/>
      <c r="R160" s="196"/>
      <c r="S160" s="196"/>
      <c r="T160" s="197"/>
      <c r="W160" s="187">
        <f t="shared" si="38"/>
        <v>0</v>
      </c>
      <c r="X160" s="187">
        <f t="shared" si="39"/>
        <v>0</v>
      </c>
      <c r="Y160" s="187">
        <f t="shared" si="40"/>
        <v>0</v>
      </c>
      <c r="Z160" s="187">
        <f t="shared" si="41"/>
        <v>0</v>
      </c>
      <c r="AA160" s="187">
        <f t="shared" si="42"/>
        <v>0</v>
      </c>
      <c r="AB160" s="187">
        <f t="shared" si="43"/>
        <v>0</v>
      </c>
      <c r="AC160" s="187">
        <f t="shared" si="44"/>
        <v>0</v>
      </c>
      <c r="AD160" s="187">
        <f t="shared" si="45"/>
        <v>0</v>
      </c>
      <c r="AE160" s="187">
        <f t="shared" si="46"/>
        <v>0</v>
      </c>
      <c r="AF160" s="187">
        <f t="shared" si="47"/>
        <v>0</v>
      </c>
      <c r="AG160" s="187">
        <f t="shared" si="48"/>
        <v>0</v>
      </c>
      <c r="AH160" s="187">
        <f t="shared" si="49"/>
        <v>0</v>
      </c>
      <c r="AI160" s="187">
        <f t="shared" si="50"/>
        <v>0</v>
      </c>
      <c r="AJ160" s="187">
        <f t="shared" si="51"/>
        <v>0</v>
      </c>
      <c r="AK160" s="187">
        <f t="shared" si="52"/>
        <v>0</v>
      </c>
      <c r="AL160" s="187">
        <f t="shared" si="53"/>
        <v>0</v>
      </c>
    </row>
    <row r="161" spans="1:38" ht="22.5" customHeight="1" x14ac:dyDescent="0.35">
      <c r="A161" s="178"/>
      <c r="B161" s="89" t="str">
        <f>IF('Baseline Paddock Data'!B165="","",'Baseline Paddock Data'!B165)</f>
        <v/>
      </c>
      <c r="C161" s="90" t="str">
        <f>IF('Baseline Paddock Data'!C165="","",'Baseline Paddock Data'!C165)</f>
        <v/>
      </c>
      <c r="D161" s="195">
        <f t="shared" si="37"/>
        <v>0</v>
      </c>
      <c r="E161" s="196"/>
      <c r="F161" s="196"/>
      <c r="G161" s="196"/>
      <c r="H161" s="196"/>
      <c r="I161" s="196"/>
      <c r="J161" s="196"/>
      <c r="K161" s="196"/>
      <c r="L161" s="196"/>
      <c r="M161" s="196"/>
      <c r="N161" s="196"/>
      <c r="O161" s="196"/>
      <c r="P161" s="196"/>
      <c r="Q161" s="196"/>
      <c r="R161" s="196"/>
      <c r="S161" s="196"/>
      <c r="T161" s="197"/>
      <c r="W161" s="187">
        <f t="shared" si="38"/>
        <v>0</v>
      </c>
      <c r="X161" s="187">
        <f t="shared" si="39"/>
        <v>0</v>
      </c>
      <c r="Y161" s="187">
        <f t="shared" si="40"/>
        <v>0</v>
      </c>
      <c r="Z161" s="187">
        <f t="shared" si="41"/>
        <v>0</v>
      </c>
      <c r="AA161" s="187">
        <f t="shared" si="42"/>
        <v>0</v>
      </c>
      <c r="AB161" s="187">
        <f t="shared" si="43"/>
        <v>0</v>
      </c>
      <c r="AC161" s="187">
        <f t="shared" si="44"/>
        <v>0</v>
      </c>
      <c r="AD161" s="187">
        <f t="shared" si="45"/>
        <v>0</v>
      </c>
      <c r="AE161" s="187">
        <f t="shared" si="46"/>
        <v>0</v>
      </c>
      <c r="AF161" s="187">
        <f t="shared" si="47"/>
        <v>0</v>
      </c>
      <c r="AG161" s="187">
        <f t="shared" si="48"/>
        <v>0</v>
      </c>
      <c r="AH161" s="187">
        <f t="shared" si="49"/>
        <v>0</v>
      </c>
      <c r="AI161" s="187">
        <f t="shared" si="50"/>
        <v>0</v>
      </c>
      <c r="AJ161" s="187">
        <f t="shared" si="51"/>
        <v>0</v>
      </c>
      <c r="AK161" s="187">
        <f t="shared" si="52"/>
        <v>0</v>
      </c>
      <c r="AL161" s="187">
        <f t="shared" si="53"/>
        <v>0</v>
      </c>
    </row>
    <row r="162" spans="1:38" ht="22.5" customHeight="1" x14ac:dyDescent="0.35">
      <c r="A162" s="178"/>
      <c r="B162" s="89" t="str">
        <f>IF('Baseline Paddock Data'!B166="","",'Baseline Paddock Data'!B166)</f>
        <v/>
      </c>
      <c r="C162" s="90" t="str">
        <f>IF('Baseline Paddock Data'!C166="","",'Baseline Paddock Data'!C166)</f>
        <v/>
      </c>
      <c r="D162" s="195">
        <f t="shared" si="37"/>
        <v>0</v>
      </c>
      <c r="E162" s="196"/>
      <c r="F162" s="196"/>
      <c r="G162" s="196"/>
      <c r="H162" s="196"/>
      <c r="I162" s="196"/>
      <c r="J162" s="196"/>
      <c r="K162" s="196"/>
      <c r="L162" s="196"/>
      <c r="M162" s="196"/>
      <c r="N162" s="196"/>
      <c r="O162" s="196"/>
      <c r="P162" s="196"/>
      <c r="Q162" s="196"/>
      <c r="R162" s="196"/>
      <c r="S162" s="196"/>
      <c r="T162" s="197"/>
      <c r="W162" s="187">
        <f t="shared" si="38"/>
        <v>0</v>
      </c>
      <c r="X162" s="187">
        <f t="shared" si="39"/>
        <v>0</v>
      </c>
      <c r="Y162" s="187">
        <f t="shared" si="40"/>
        <v>0</v>
      </c>
      <c r="Z162" s="187">
        <f t="shared" si="41"/>
        <v>0</v>
      </c>
      <c r="AA162" s="187">
        <f t="shared" si="42"/>
        <v>0</v>
      </c>
      <c r="AB162" s="187">
        <f t="shared" si="43"/>
        <v>0</v>
      </c>
      <c r="AC162" s="187">
        <f t="shared" si="44"/>
        <v>0</v>
      </c>
      <c r="AD162" s="187">
        <f t="shared" si="45"/>
        <v>0</v>
      </c>
      <c r="AE162" s="187">
        <f t="shared" si="46"/>
        <v>0</v>
      </c>
      <c r="AF162" s="187">
        <f t="shared" si="47"/>
        <v>0</v>
      </c>
      <c r="AG162" s="187">
        <f t="shared" si="48"/>
        <v>0</v>
      </c>
      <c r="AH162" s="187">
        <f t="shared" si="49"/>
        <v>0</v>
      </c>
      <c r="AI162" s="187">
        <f t="shared" si="50"/>
        <v>0</v>
      </c>
      <c r="AJ162" s="187">
        <f t="shared" si="51"/>
        <v>0</v>
      </c>
      <c r="AK162" s="187">
        <f t="shared" si="52"/>
        <v>0</v>
      </c>
      <c r="AL162" s="187">
        <f t="shared" si="53"/>
        <v>0</v>
      </c>
    </row>
    <row r="163" spans="1:38" ht="22.5" customHeight="1" x14ac:dyDescent="0.35">
      <c r="A163" s="178"/>
      <c r="B163" s="89" t="str">
        <f>IF('Baseline Paddock Data'!B167="","",'Baseline Paddock Data'!B167)</f>
        <v/>
      </c>
      <c r="C163" s="90" t="str">
        <f>IF('Baseline Paddock Data'!C167="","",'Baseline Paddock Data'!C167)</f>
        <v/>
      </c>
      <c r="D163" s="195">
        <f t="shared" si="37"/>
        <v>0</v>
      </c>
      <c r="E163" s="196"/>
      <c r="F163" s="196"/>
      <c r="G163" s="196"/>
      <c r="H163" s="196"/>
      <c r="I163" s="196"/>
      <c r="J163" s="196"/>
      <c r="K163" s="196"/>
      <c r="L163" s="196"/>
      <c r="M163" s="196"/>
      <c r="N163" s="196"/>
      <c r="O163" s="196"/>
      <c r="P163" s="196"/>
      <c r="Q163" s="196"/>
      <c r="R163" s="196"/>
      <c r="S163" s="196"/>
      <c r="T163" s="197"/>
      <c r="W163" s="187">
        <f t="shared" si="38"/>
        <v>0</v>
      </c>
      <c r="X163" s="187">
        <f t="shared" si="39"/>
        <v>0</v>
      </c>
      <c r="Y163" s="187">
        <f t="shared" si="40"/>
        <v>0</v>
      </c>
      <c r="Z163" s="187">
        <f t="shared" si="41"/>
        <v>0</v>
      </c>
      <c r="AA163" s="187">
        <f t="shared" si="42"/>
        <v>0</v>
      </c>
      <c r="AB163" s="187">
        <f t="shared" si="43"/>
        <v>0</v>
      </c>
      <c r="AC163" s="187">
        <f t="shared" si="44"/>
        <v>0</v>
      </c>
      <c r="AD163" s="187">
        <f t="shared" si="45"/>
        <v>0</v>
      </c>
      <c r="AE163" s="187">
        <f t="shared" si="46"/>
        <v>0</v>
      </c>
      <c r="AF163" s="187">
        <f t="shared" si="47"/>
        <v>0</v>
      </c>
      <c r="AG163" s="187">
        <f t="shared" si="48"/>
        <v>0</v>
      </c>
      <c r="AH163" s="187">
        <f t="shared" si="49"/>
        <v>0</v>
      </c>
      <c r="AI163" s="187">
        <f t="shared" si="50"/>
        <v>0</v>
      </c>
      <c r="AJ163" s="187">
        <f t="shared" si="51"/>
        <v>0</v>
      </c>
      <c r="AK163" s="187">
        <f t="shared" si="52"/>
        <v>0</v>
      </c>
      <c r="AL163" s="187">
        <f t="shared" si="53"/>
        <v>0</v>
      </c>
    </row>
    <row r="164" spans="1:38" ht="22.5" customHeight="1" x14ac:dyDescent="0.35">
      <c r="A164" s="178"/>
      <c r="B164" s="89" t="str">
        <f>IF('Baseline Paddock Data'!B168="","",'Baseline Paddock Data'!B168)</f>
        <v/>
      </c>
      <c r="C164" s="90" t="str">
        <f>IF('Baseline Paddock Data'!C168="","",'Baseline Paddock Data'!C168)</f>
        <v/>
      </c>
      <c r="D164" s="195">
        <f t="shared" si="37"/>
        <v>0</v>
      </c>
      <c r="E164" s="196"/>
      <c r="F164" s="196"/>
      <c r="G164" s="196"/>
      <c r="H164" s="196"/>
      <c r="I164" s="196"/>
      <c r="J164" s="196"/>
      <c r="K164" s="196"/>
      <c r="L164" s="196"/>
      <c r="M164" s="196"/>
      <c r="N164" s="196"/>
      <c r="O164" s="196"/>
      <c r="P164" s="196"/>
      <c r="Q164" s="196"/>
      <c r="R164" s="196"/>
      <c r="S164" s="196"/>
      <c r="T164" s="197"/>
      <c r="W164" s="187">
        <f t="shared" si="38"/>
        <v>0</v>
      </c>
      <c r="X164" s="187">
        <f t="shared" si="39"/>
        <v>0</v>
      </c>
      <c r="Y164" s="187">
        <f t="shared" si="40"/>
        <v>0</v>
      </c>
      <c r="Z164" s="187">
        <f t="shared" si="41"/>
        <v>0</v>
      </c>
      <c r="AA164" s="187">
        <f t="shared" si="42"/>
        <v>0</v>
      </c>
      <c r="AB164" s="187">
        <f t="shared" si="43"/>
        <v>0</v>
      </c>
      <c r="AC164" s="187">
        <f t="shared" si="44"/>
        <v>0</v>
      </c>
      <c r="AD164" s="187">
        <f t="shared" si="45"/>
        <v>0</v>
      </c>
      <c r="AE164" s="187">
        <f t="shared" si="46"/>
        <v>0</v>
      </c>
      <c r="AF164" s="187">
        <f t="shared" si="47"/>
        <v>0</v>
      </c>
      <c r="AG164" s="187">
        <f t="shared" si="48"/>
        <v>0</v>
      </c>
      <c r="AH164" s="187">
        <f t="shared" si="49"/>
        <v>0</v>
      </c>
      <c r="AI164" s="187">
        <f t="shared" si="50"/>
        <v>0</v>
      </c>
      <c r="AJ164" s="187">
        <f t="shared" si="51"/>
        <v>0</v>
      </c>
      <c r="AK164" s="187">
        <f t="shared" si="52"/>
        <v>0</v>
      </c>
      <c r="AL164" s="187">
        <f t="shared" si="53"/>
        <v>0</v>
      </c>
    </row>
    <row r="165" spans="1:38" ht="22.5" customHeight="1" x14ac:dyDescent="0.35">
      <c r="A165" s="178"/>
      <c r="B165" s="89" t="str">
        <f>IF('Baseline Paddock Data'!B169="","",'Baseline Paddock Data'!B169)</f>
        <v/>
      </c>
      <c r="C165" s="90" t="str">
        <f>IF('Baseline Paddock Data'!C169="","",'Baseline Paddock Data'!C169)</f>
        <v/>
      </c>
      <c r="D165" s="195">
        <f t="shared" si="37"/>
        <v>0</v>
      </c>
      <c r="E165" s="196"/>
      <c r="F165" s="196"/>
      <c r="G165" s="196"/>
      <c r="H165" s="196"/>
      <c r="I165" s="196"/>
      <c r="J165" s="196"/>
      <c r="K165" s="196"/>
      <c r="L165" s="196"/>
      <c r="M165" s="196"/>
      <c r="N165" s="196"/>
      <c r="O165" s="196"/>
      <c r="P165" s="196"/>
      <c r="Q165" s="196"/>
      <c r="R165" s="196"/>
      <c r="S165" s="196"/>
      <c r="T165" s="197"/>
      <c r="W165" s="187">
        <f t="shared" si="38"/>
        <v>0</v>
      </c>
      <c r="X165" s="187">
        <f t="shared" si="39"/>
        <v>0</v>
      </c>
      <c r="Y165" s="187">
        <f t="shared" si="40"/>
        <v>0</v>
      </c>
      <c r="Z165" s="187">
        <f t="shared" si="41"/>
        <v>0</v>
      </c>
      <c r="AA165" s="187">
        <f t="shared" si="42"/>
        <v>0</v>
      </c>
      <c r="AB165" s="187">
        <f t="shared" si="43"/>
        <v>0</v>
      </c>
      <c r="AC165" s="187">
        <f t="shared" si="44"/>
        <v>0</v>
      </c>
      <c r="AD165" s="187">
        <f t="shared" si="45"/>
        <v>0</v>
      </c>
      <c r="AE165" s="187">
        <f t="shared" si="46"/>
        <v>0</v>
      </c>
      <c r="AF165" s="187">
        <f t="shared" si="47"/>
        <v>0</v>
      </c>
      <c r="AG165" s="187">
        <f t="shared" si="48"/>
        <v>0</v>
      </c>
      <c r="AH165" s="187">
        <f t="shared" si="49"/>
        <v>0</v>
      </c>
      <c r="AI165" s="187">
        <f t="shared" si="50"/>
        <v>0</v>
      </c>
      <c r="AJ165" s="187">
        <f t="shared" si="51"/>
        <v>0</v>
      </c>
      <c r="AK165" s="187">
        <f t="shared" si="52"/>
        <v>0</v>
      </c>
      <c r="AL165" s="187">
        <f t="shared" si="53"/>
        <v>0</v>
      </c>
    </row>
    <row r="166" spans="1:38" ht="22.5" customHeight="1" x14ac:dyDescent="0.35">
      <c r="A166" s="178"/>
      <c r="B166" s="89" t="str">
        <f>IF('Baseline Paddock Data'!B170="","",'Baseline Paddock Data'!B170)</f>
        <v/>
      </c>
      <c r="C166" s="90" t="str">
        <f>IF('Baseline Paddock Data'!C170="","",'Baseline Paddock Data'!C170)</f>
        <v/>
      </c>
      <c r="D166" s="195">
        <f t="shared" si="37"/>
        <v>0</v>
      </c>
      <c r="E166" s="196"/>
      <c r="F166" s="196"/>
      <c r="G166" s="196"/>
      <c r="H166" s="196"/>
      <c r="I166" s="196"/>
      <c r="J166" s="196"/>
      <c r="K166" s="196"/>
      <c r="L166" s="196"/>
      <c r="M166" s="196"/>
      <c r="N166" s="196"/>
      <c r="O166" s="196"/>
      <c r="P166" s="196"/>
      <c r="Q166" s="196"/>
      <c r="R166" s="196"/>
      <c r="S166" s="196"/>
      <c r="T166" s="197"/>
      <c r="W166" s="187">
        <f t="shared" si="38"/>
        <v>0</v>
      </c>
      <c r="X166" s="187">
        <f t="shared" si="39"/>
        <v>0</v>
      </c>
      <c r="Y166" s="187">
        <f t="shared" si="40"/>
        <v>0</v>
      </c>
      <c r="Z166" s="187">
        <f t="shared" si="41"/>
        <v>0</v>
      </c>
      <c r="AA166" s="187">
        <f t="shared" si="42"/>
        <v>0</v>
      </c>
      <c r="AB166" s="187">
        <f t="shared" si="43"/>
        <v>0</v>
      </c>
      <c r="AC166" s="187">
        <f t="shared" si="44"/>
        <v>0</v>
      </c>
      <c r="AD166" s="187">
        <f t="shared" si="45"/>
        <v>0</v>
      </c>
      <c r="AE166" s="187">
        <f t="shared" si="46"/>
        <v>0</v>
      </c>
      <c r="AF166" s="187">
        <f t="shared" si="47"/>
        <v>0</v>
      </c>
      <c r="AG166" s="187">
        <f t="shared" si="48"/>
        <v>0</v>
      </c>
      <c r="AH166" s="187">
        <f t="shared" si="49"/>
        <v>0</v>
      </c>
      <c r="AI166" s="187">
        <f t="shared" si="50"/>
        <v>0</v>
      </c>
      <c r="AJ166" s="187">
        <f t="shared" si="51"/>
        <v>0</v>
      </c>
      <c r="AK166" s="187">
        <f t="shared" si="52"/>
        <v>0</v>
      </c>
      <c r="AL166" s="187">
        <f t="shared" si="53"/>
        <v>0</v>
      </c>
    </row>
    <row r="167" spans="1:38" ht="22.5" customHeight="1" x14ac:dyDescent="0.35">
      <c r="A167" s="178"/>
      <c r="B167" s="89" t="str">
        <f>IF('Baseline Paddock Data'!B171="","",'Baseline Paddock Data'!B171)</f>
        <v/>
      </c>
      <c r="C167" s="90" t="str">
        <f>IF('Baseline Paddock Data'!C171="","",'Baseline Paddock Data'!C171)</f>
        <v/>
      </c>
      <c r="D167" s="195">
        <f t="shared" si="37"/>
        <v>0</v>
      </c>
      <c r="E167" s="196"/>
      <c r="F167" s="196"/>
      <c r="G167" s="196"/>
      <c r="H167" s="196"/>
      <c r="I167" s="196"/>
      <c r="J167" s="196"/>
      <c r="K167" s="196"/>
      <c r="L167" s="196"/>
      <c r="M167" s="196"/>
      <c r="N167" s="196"/>
      <c r="O167" s="196"/>
      <c r="P167" s="196"/>
      <c r="Q167" s="196"/>
      <c r="R167" s="196"/>
      <c r="S167" s="196"/>
      <c r="T167" s="197"/>
      <c r="W167" s="187">
        <f t="shared" si="38"/>
        <v>0</v>
      </c>
      <c r="X167" s="187">
        <f t="shared" si="39"/>
        <v>0</v>
      </c>
      <c r="Y167" s="187">
        <f t="shared" si="40"/>
        <v>0</v>
      </c>
      <c r="Z167" s="187">
        <f t="shared" si="41"/>
        <v>0</v>
      </c>
      <c r="AA167" s="187">
        <f t="shared" si="42"/>
        <v>0</v>
      </c>
      <c r="AB167" s="187">
        <f t="shared" si="43"/>
        <v>0</v>
      </c>
      <c r="AC167" s="187">
        <f t="shared" si="44"/>
        <v>0</v>
      </c>
      <c r="AD167" s="187">
        <f t="shared" si="45"/>
        <v>0</v>
      </c>
      <c r="AE167" s="187">
        <f t="shared" si="46"/>
        <v>0</v>
      </c>
      <c r="AF167" s="187">
        <f t="shared" si="47"/>
        <v>0</v>
      </c>
      <c r="AG167" s="187">
        <f t="shared" si="48"/>
        <v>0</v>
      </c>
      <c r="AH167" s="187">
        <f t="shared" si="49"/>
        <v>0</v>
      </c>
      <c r="AI167" s="187">
        <f t="shared" si="50"/>
        <v>0</v>
      </c>
      <c r="AJ167" s="187">
        <f t="shared" si="51"/>
        <v>0</v>
      </c>
      <c r="AK167" s="187">
        <f t="shared" si="52"/>
        <v>0</v>
      </c>
      <c r="AL167" s="187">
        <f t="shared" si="53"/>
        <v>0</v>
      </c>
    </row>
    <row r="168" spans="1:38" ht="22.5" customHeight="1" x14ac:dyDescent="0.35">
      <c r="A168" s="178"/>
      <c r="B168" s="89" t="str">
        <f>IF('Baseline Paddock Data'!B172="","",'Baseline Paddock Data'!B172)</f>
        <v/>
      </c>
      <c r="C168" s="90" t="str">
        <f>IF('Baseline Paddock Data'!C172="","",'Baseline Paddock Data'!C172)</f>
        <v/>
      </c>
      <c r="D168" s="195">
        <f t="shared" si="37"/>
        <v>0</v>
      </c>
      <c r="E168" s="196"/>
      <c r="F168" s="196"/>
      <c r="G168" s="196"/>
      <c r="H168" s="196"/>
      <c r="I168" s="196"/>
      <c r="J168" s="196"/>
      <c r="K168" s="196"/>
      <c r="L168" s="196"/>
      <c r="M168" s="196"/>
      <c r="N168" s="196"/>
      <c r="O168" s="196"/>
      <c r="P168" s="196"/>
      <c r="Q168" s="196"/>
      <c r="R168" s="196"/>
      <c r="S168" s="196"/>
      <c r="T168" s="197"/>
      <c r="W168" s="187">
        <f t="shared" si="38"/>
        <v>0</v>
      </c>
      <c r="X168" s="187">
        <f t="shared" si="39"/>
        <v>0</v>
      </c>
      <c r="Y168" s="187">
        <f t="shared" si="40"/>
        <v>0</v>
      </c>
      <c r="Z168" s="187">
        <f t="shared" si="41"/>
        <v>0</v>
      </c>
      <c r="AA168" s="187">
        <f t="shared" si="42"/>
        <v>0</v>
      </c>
      <c r="AB168" s="187">
        <f t="shared" si="43"/>
        <v>0</v>
      </c>
      <c r="AC168" s="187">
        <f t="shared" si="44"/>
        <v>0</v>
      </c>
      <c r="AD168" s="187">
        <f t="shared" si="45"/>
        <v>0</v>
      </c>
      <c r="AE168" s="187">
        <f t="shared" si="46"/>
        <v>0</v>
      </c>
      <c r="AF168" s="187">
        <f t="shared" si="47"/>
        <v>0</v>
      </c>
      <c r="AG168" s="187">
        <f t="shared" si="48"/>
        <v>0</v>
      </c>
      <c r="AH168" s="187">
        <f t="shared" si="49"/>
        <v>0</v>
      </c>
      <c r="AI168" s="187">
        <f t="shared" si="50"/>
        <v>0</v>
      </c>
      <c r="AJ168" s="187">
        <f t="shared" si="51"/>
        <v>0</v>
      </c>
      <c r="AK168" s="187">
        <f t="shared" si="52"/>
        <v>0</v>
      </c>
      <c r="AL168" s="187">
        <f t="shared" si="53"/>
        <v>0</v>
      </c>
    </row>
    <row r="169" spans="1:38" ht="22.5" customHeight="1" x14ac:dyDescent="0.35">
      <c r="A169" s="178"/>
      <c r="B169" s="89" t="str">
        <f>IF('Baseline Paddock Data'!B173="","",'Baseline Paddock Data'!B173)</f>
        <v/>
      </c>
      <c r="C169" s="90" t="str">
        <f>IF('Baseline Paddock Data'!C173="","",'Baseline Paddock Data'!C173)</f>
        <v/>
      </c>
      <c r="D169" s="195">
        <f t="shared" si="37"/>
        <v>0</v>
      </c>
      <c r="E169" s="196"/>
      <c r="F169" s="196"/>
      <c r="G169" s="196"/>
      <c r="H169" s="196"/>
      <c r="I169" s="196"/>
      <c r="J169" s="196"/>
      <c r="K169" s="196"/>
      <c r="L169" s="196"/>
      <c r="M169" s="196"/>
      <c r="N169" s="196"/>
      <c r="O169" s="196"/>
      <c r="P169" s="196"/>
      <c r="Q169" s="196"/>
      <c r="R169" s="196"/>
      <c r="S169" s="196"/>
      <c r="T169" s="197"/>
      <c r="W169" s="187">
        <f t="shared" si="38"/>
        <v>0</v>
      </c>
      <c r="X169" s="187">
        <f t="shared" si="39"/>
        <v>0</v>
      </c>
      <c r="Y169" s="187">
        <f t="shared" si="40"/>
        <v>0</v>
      </c>
      <c r="Z169" s="187">
        <f t="shared" si="41"/>
        <v>0</v>
      </c>
      <c r="AA169" s="187">
        <f t="shared" si="42"/>
        <v>0</v>
      </c>
      <c r="AB169" s="187">
        <f t="shared" si="43"/>
        <v>0</v>
      </c>
      <c r="AC169" s="187">
        <f t="shared" si="44"/>
        <v>0</v>
      </c>
      <c r="AD169" s="187">
        <f t="shared" si="45"/>
        <v>0</v>
      </c>
      <c r="AE169" s="187">
        <f t="shared" si="46"/>
        <v>0</v>
      </c>
      <c r="AF169" s="187">
        <f t="shared" si="47"/>
        <v>0</v>
      </c>
      <c r="AG169" s="187">
        <f t="shared" si="48"/>
        <v>0</v>
      </c>
      <c r="AH169" s="187">
        <f t="shared" si="49"/>
        <v>0</v>
      </c>
      <c r="AI169" s="187">
        <f t="shared" si="50"/>
        <v>0</v>
      </c>
      <c r="AJ169" s="187">
        <f t="shared" si="51"/>
        <v>0</v>
      </c>
      <c r="AK169" s="187">
        <f t="shared" si="52"/>
        <v>0</v>
      </c>
      <c r="AL169" s="187">
        <f t="shared" si="53"/>
        <v>0</v>
      </c>
    </row>
    <row r="170" spans="1:38" ht="22.5" customHeight="1" x14ac:dyDescent="0.35">
      <c r="A170" s="178"/>
      <c r="B170" s="89" t="str">
        <f>IF('Baseline Paddock Data'!B174="","",'Baseline Paddock Data'!B174)</f>
        <v/>
      </c>
      <c r="C170" s="90" t="str">
        <f>IF('Baseline Paddock Data'!C174="","",'Baseline Paddock Data'!C174)</f>
        <v/>
      </c>
      <c r="D170" s="195">
        <f t="shared" si="37"/>
        <v>0</v>
      </c>
      <c r="E170" s="196"/>
      <c r="F170" s="196"/>
      <c r="G170" s="196"/>
      <c r="H170" s="196"/>
      <c r="I170" s="196"/>
      <c r="J170" s="196"/>
      <c r="K170" s="196"/>
      <c r="L170" s="196"/>
      <c r="M170" s="196"/>
      <c r="N170" s="196"/>
      <c r="O170" s="196"/>
      <c r="P170" s="196"/>
      <c r="Q170" s="196"/>
      <c r="R170" s="196"/>
      <c r="S170" s="196"/>
      <c r="T170" s="197"/>
      <c r="W170" s="187">
        <f t="shared" si="38"/>
        <v>0</v>
      </c>
      <c r="X170" s="187">
        <f t="shared" si="39"/>
        <v>0</v>
      </c>
      <c r="Y170" s="187">
        <f t="shared" si="40"/>
        <v>0</v>
      </c>
      <c r="Z170" s="187">
        <f t="shared" si="41"/>
        <v>0</v>
      </c>
      <c r="AA170" s="187">
        <f t="shared" si="42"/>
        <v>0</v>
      </c>
      <c r="AB170" s="187">
        <f t="shared" si="43"/>
        <v>0</v>
      </c>
      <c r="AC170" s="187">
        <f t="shared" si="44"/>
        <v>0</v>
      </c>
      <c r="AD170" s="187">
        <f t="shared" si="45"/>
        <v>0</v>
      </c>
      <c r="AE170" s="187">
        <f t="shared" si="46"/>
        <v>0</v>
      </c>
      <c r="AF170" s="187">
        <f t="shared" si="47"/>
        <v>0</v>
      </c>
      <c r="AG170" s="187">
        <f t="shared" si="48"/>
        <v>0</v>
      </c>
      <c r="AH170" s="187">
        <f t="shared" si="49"/>
        <v>0</v>
      </c>
      <c r="AI170" s="187">
        <f t="shared" si="50"/>
        <v>0</v>
      </c>
      <c r="AJ170" s="187">
        <f t="shared" si="51"/>
        <v>0</v>
      </c>
      <c r="AK170" s="187">
        <f t="shared" si="52"/>
        <v>0</v>
      </c>
      <c r="AL170" s="187">
        <f t="shared" si="53"/>
        <v>0</v>
      </c>
    </row>
    <row r="171" spans="1:38" ht="22.5" customHeight="1" x14ac:dyDescent="0.35">
      <c r="A171" s="178"/>
      <c r="B171" s="89" t="str">
        <f>IF('Baseline Paddock Data'!B175="","",'Baseline Paddock Data'!B175)</f>
        <v/>
      </c>
      <c r="C171" s="90" t="str">
        <f>IF('Baseline Paddock Data'!C175="","",'Baseline Paddock Data'!C175)</f>
        <v/>
      </c>
      <c r="D171" s="195">
        <f t="shared" si="37"/>
        <v>0</v>
      </c>
      <c r="E171" s="196"/>
      <c r="F171" s="196"/>
      <c r="G171" s="196"/>
      <c r="H171" s="196"/>
      <c r="I171" s="196"/>
      <c r="J171" s="196"/>
      <c r="K171" s="196"/>
      <c r="L171" s="196"/>
      <c r="M171" s="196"/>
      <c r="N171" s="196"/>
      <c r="O171" s="196"/>
      <c r="P171" s="196"/>
      <c r="Q171" s="196"/>
      <c r="R171" s="196"/>
      <c r="S171" s="196"/>
      <c r="T171" s="197"/>
      <c r="W171" s="187">
        <f t="shared" si="38"/>
        <v>0</v>
      </c>
      <c r="X171" s="187">
        <f t="shared" si="39"/>
        <v>0</v>
      </c>
      <c r="Y171" s="187">
        <f t="shared" si="40"/>
        <v>0</v>
      </c>
      <c r="Z171" s="187">
        <f t="shared" si="41"/>
        <v>0</v>
      </c>
      <c r="AA171" s="187">
        <f t="shared" si="42"/>
        <v>0</v>
      </c>
      <c r="AB171" s="187">
        <f t="shared" si="43"/>
        <v>0</v>
      </c>
      <c r="AC171" s="187">
        <f t="shared" si="44"/>
        <v>0</v>
      </c>
      <c r="AD171" s="187">
        <f t="shared" si="45"/>
        <v>0</v>
      </c>
      <c r="AE171" s="187">
        <f t="shared" si="46"/>
        <v>0</v>
      </c>
      <c r="AF171" s="187">
        <f t="shared" si="47"/>
        <v>0</v>
      </c>
      <c r="AG171" s="187">
        <f t="shared" si="48"/>
        <v>0</v>
      </c>
      <c r="AH171" s="187">
        <f t="shared" si="49"/>
        <v>0</v>
      </c>
      <c r="AI171" s="187">
        <f t="shared" si="50"/>
        <v>0</v>
      </c>
      <c r="AJ171" s="187">
        <f t="shared" si="51"/>
        <v>0</v>
      </c>
      <c r="AK171" s="187">
        <f t="shared" si="52"/>
        <v>0</v>
      </c>
      <c r="AL171" s="187">
        <f t="shared" si="53"/>
        <v>0</v>
      </c>
    </row>
    <row r="172" spans="1:38" ht="22.5" customHeight="1" x14ac:dyDescent="0.35">
      <c r="A172" s="178"/>
      <c r="B172" s="89" t="str">
        <f>IF('Baseline Paddock Data'!B176="","",'Baseline Paddock Data'!B176)</f>
        <v/>
      </c>
      <c r="C172" s="90" t="str">
        <f>IF('Baseline Paddock Data'!C176="","",'Baseline Paddock Data'!C176)</f>
        <v/>
      </c>
      <c r="D172" s="195">
        <f t="shared" si="37"/>
        <v>0</v>
      </c>
      <c r="E172" s="196"/>
      <c r="F172" s="196"/>
      <c r="G172" s="196"/>
      <c r="H172" s="196"/>
      <c r="I172" s="196"/>
      <c r="J172" s="196"/>
      <c r="K172" s="196"/>
      <c r="L172" s="196"/>
      <c r="M172" s="196"/>
      <c r="N172" s="196"/>
      <c r="O172" s="196"/>
      <c r="P172" s="196"/>
      <c r="Q172" s="196"/>
      <c r="R172" s="196"/>
      <c r="S172" s="196"/>
      <c r="T172" s="197"/>
      <c r="W172" s="187">
        <f t="shared" si="38"/>
        <v>0</v>
      </c>
      <c r="X172" s="187">
        <f t="shared" si="39"/>
        <v>0</v>
      </c>
      <c r="Y172" s="187">
        <f t="shared" si="40"/>
        <v>0</v>
      </c>
      <c r="Z172" s="187">
        <f t="shared" si="41"/>
        <v>0</v>
      </c>
      <c r="AA172" s="187">
        <f t="shared" si="42"/>
        <v>0</v>
      </c>
      <c r="AB172" s="187">
        <f t="shared" si="43"/>
        <v>0</v>
      </c>
      <c r="AC172" s="187">
        <f t="shared" si="44"/>
        <v>0</v>
      </c>
      <c r="AD172" s="187">
        <f t="shared" si="45"/>
        <v>0</v>
      </c>
      <c r="AE172" s="187">
        <f t="shared" si="46"/>
        <v>0</v>
      </c>
      <c r="AF172" s="187">
        <f t="shared" si="47"/>
        <v>0</v>
      </c>
      <c r="AG172" s="187">
        <f t="shared" si="48"/>
        <v>0</v>
      </c>
      <c r="AH172" s="187">
        <f t="shared" si="49"/>
        <v>0</v>
      </c>
      <c r="AI172" s="187">
        <f t="shared" si="50"/>
        <v>0</v>
      </c>
      <c r="AJ172" s="187">
        <f t="shared" si="51"/>
        <v>0</v>
      </c>
      <c r="AK172" s="187">
        <f t="shared" si="52"/>
        <v>0</v>
      </c>
      <c r="AL172" s="187">
        <f t="shared" si="53"/>
        <v>0</v>
      </c>
    </row>
    <row r="173" spans="1:38" ht="22.5" customHeight="1" x14ac:dyDescent="0.35">
      <c r="A173" s="178"/>
      <c r="B173" s="89" t="str">
        <f>IF('Baseline Paddock Data'!B177="","",'Baseline Paddock Data'!B177)</f>
        <v/>
      </c>
      <c r="C173" s="90" t="str">
        <f>IF('Baseline Paddock Data'!C177="","",'Baseline Paddock Data'!C177)</f>
        <v/>
      </c>
      <c r="D173" s="195">
        <f t="shared" si="37"/>
        <v>0</v>
      </c>
      <c r="E173" s="196"/>
      <c r="F173" s="196"/>
      <c r="G173" s="196"/>
      <c r="H173" s="196"/>
      <c r="I173" s="196"/>
      <c r="J173" s="196"/>
      <c r="K173" s="196"/>
      <c r="L173" s="196"/>
      <c r="M173" s="196"/>
      <c r="N173" s="196"/>
      <c r="O173" s="196"/>
      <c r="P173" s="196"/>
      <c r="Q173" s="196"/>
      <c r="R173" s="196"/>
      <c r="S173" s="196"/>
      <c r="T173" s="197"/>
      <c r="W173" s="187">
        <f t="shared" si="38"/>
        <v>0</v>
      </c>
      <c r="X173" s="187">
        <f t="shared" si="39"/>
        <v>0</v>
      </c>
      <c r="Y173" s="187">
        <f t="shared" si="40"/>
        <v>0</v>
      </c>
      <c r="Z173" s="187">
        <f t="shared" si="41"/>
        <v>0</v>
      </c>
      <c r="AA173" s="187">
        <f t="shared" si="42"/>
        <v>0</v>
      </c>
      <c r="AB173" s="187">
        <f t="shared" si="43"/>
        <v>0</v>
      </c>
      <c r="AC173" s="187">
        <f t="shared" si="44"/>
        <v>0</v>
      </c>
      <c r="AD173" s="187">
        <f t="shared" si="45"/>
        <v>0</v>
      </c>
      <c r="AE173" s="187">
        <f t="shared" si="46"/>
        <v>0</v>
      </c>
      <c r="AF173" s="187">
        <f t="shared" si="47"/>
        <v>0</v>
      </c>
      <c r="AG173" s="187">
        <f t="shared" si="48"/>
        <v>0</v>
      </c>
      <c r="AH173" s="187">
        <f t="shared" si="49"/>
        <v>0</v>
      </c>
      <c r="AI173" s="187">
        <f t="shared" si="50"/>
        <v>0</v>
      </c>
      <c r="AJ173" s="187">
        <f t="shared" si="51"/>
        <v>0</v>
      </c>
      <c r="AK173" s="187">
        <f t="shared" si="52"/>
        <v>0</v>
      </c>
      <c r="AL173" s="187">
        <f t="shared" si="53"/>
        <v>0</v>
      </c>
    </row>
    <row r="174" spans="1:38" ht="22.5" customHeight="1" x14ac:dyDescent="0.35">
      <c r="A174" s="178"/>
      <c r="B174" s="89" t="str">
        <f>IF('Baseline Paddock Data'!B178="","",'Baseline Paddock Data'!B178)</f>
        <v/>
      </c>
      <c r="C174" s="90" t="str">
        <f>IF('Baseline Paddock Data'!C178="","",'Baseline Paddock Data'!C178)</f>
        <v/>
      </c>
      <c r="D174" s="195">
        <f t="shared" si="37"/>
        <v>0</v>
      </c>
      <c r="E174" s="196"/>
      <c r="F174" s="196"/>
      <c r="G174" s="196"/>
      <c r="H174" s="196"/>
      <c r="I174" s="196"/>
      <c r="J174" s="196"/>
      <c r="K174" s="196"/>
      <c r="L174" s="196"/>
      <c r="M174" s="196"/>
      <c r="N174" s="196"/>
      <c r="O174" s="196"/>
      <c r="P174" s="196"/>
      <c r="Q174" s="196"/>
      <c r="R174" s="196"/>
      <c r="S174" s="196"/>
      <c r="T174" s="197"/>
      <c r="W174" s="187">
        <f t="shared" si="38"/>
        <v>0</v>
      </c>
      <c r="X174" s="187">
        <f t="shared" si="39"/>
        <v>0</v>
      </c>
      <c r="Y174" s="187">
        <f t="shared" si="40"/>
        <v>0</v>
      </c>
      <c r="Z174" s="187">
        <f t="shared" si="41"/>
        <v>0</v>
      </c>
      <c r="AA174" s="187">
        <f t="shared" si="42"/>
        <v>0</v>
      </c>
      <c r="AB174" s="187">
        <f t="shared" si="43"/>
        <v>0</v>
      </c>
      <c r="AC174" s="187">
        <f t="shared" si="44"/>
        <v>0</v>
      </c>
      <c r="AD174" s="187">
        <f t="shared" si="45"/>
        <v>0</v>
      </c>
      <c r="AE174" s="187">
        <f t="shared" si="46"/>
        <v>0</v>
      </c>
      <c r="AF174" s="187">
        <f t="shared" si="47"/>
        <v>0</v>
      </c>
      <c r="AG174" s="187">
        <f t="shared" si="48"/>
        <v>0</v>
      </c>
      <c r="AH174" s="187">
        <f t="shared" si="49"/>
        <v>0</v>
      </c>
      <c r="AI174" s="187">
        <f t="shared" si="50"/>
        <v>0</v>
      </c>
      <c r="AJ174" s="187">
        <f t="shared" si="51"/>
        <v>0</v>
      </c>
      <c r="AK174" s="187">
        <f t="shared" si="52"/>
        <v>0</v>
      </c>
      <c r="AL174" s="187">
        <f t="shared" si="53"/>
        <v>0</v>
      </c>
    </row>
    <row r="175" spans="1:38" ht="22.5" customHeight="1" x14ac:dyDescent="0.35">
      <c r="A175" s="178"/>
      <c r="B175" s="89" t="str">
        <f>IF('Baseline Paddock Data'!B179="","",'Baseline Paddock Data'!B179)</f>
        <v/>
      </c>
      <c r="C175" s="90" t="str">
        <f>IF('Baseline Paddock Data'!C179="","",'Baseline Paddock Data'!C179)</f>
        <v/>
      </c>
      <c r="D175" s="195">
        <f t="shared" si="37"/>
        <v>0</v>
      </c>
      <c r="E175" s="196"/>
      <c r="F175" s="196"/>
      <c r="G175" s="196"/>
      <c r="H175" s="196"/>
      <c r="I175" s="196"/>
      <c r="J175" s="196"/>
      <c r="K175" s="196"/>
      <c r="L175" s="196"/>
      <c r="M175" s="196"/>
      <c r="N175" s="196"/>
      <c r="O175" s="196"/>
      <c r="P175" s="196"/>
      <c r="Q175" s="196"/>
      <c r="R175" s="196"/>
      <c r="S175" s="196"/>
      <c r="T175" s="197"/>
      <c r="W175" s="187">
        <f t="shared" si="38"/>
        <v>0</v>
      </c>
      <c r="X175" s="187">
        <f t="shared" si="39"/>
        <v>0</v>
      </c>
      <c r="Y175" s="187">
        <f t="shared" si="40"/>
        <v>0</v>
      </c>
      <c r="Z175" s="187">
        <f t="shared" si="41"/>
        <v>0</v>
      </c>
      <c r="AA175" s="187">
        <f t="shared" si="42"/>
        <v>0</v>
      </c>
      <c r="AB175" s="187">
        <f t="shared" si="43"/>
        <v>0</v>
      </c>
      <c r="AC175" s="187">
        <f t="shared" si="44"/>
        <v>0</v>
      </c>
      <c r="AD175" s="187">
        <f t="shared" si="45"/>
        <v>0</v>
      </c>
      <c r="AE175" s="187">
        <f t="shared" si="46"/>
        <v>0</v>
      </c>
      <c r="AF175" s="187">
        <f t="shared" si="47"/>
        <v>0</v>
      </c>
      <c r="AG175" s="187">
        <f t="shared" si="48"/>
        <v>0</v>
      </c>
      <c r="AH175" s="187">
        <f t="shared" si="49"/>
        <v>0</v>
      </c>
      <c r="AI175" s="187">
        <f t="shared" si="50"/>
        <v>0</v>
      </c>
      <c r="AJ175" s="187">
        <f t="shared" si="51"/>
        <v>0</v>
      </c>
      <c r="AK175" s="187">
        <f t="shared" si="52"/>
        <v>0</v>
      </c>
      <c r="AL175" s="187">
        <f t="shared" si="53"/>
        <v>0</v>
      </c>
    </row>
    <row r="176" spans="1:38" ht="22.5" customHeight="1" x14ac:dyDescent="0.35">
      <c r="A176" s="178"/>
      <c r="B176" s="89" t="str">
        <f>IF('Baseline Paddock Data'!B180="","",'Baseline Paddock Data'!B180)</f>
        <v/>
      </c>
      <c r="C176" s="90" t="str">
        <f>IF('Baseline Paddock Data'!C180="","",'Baseline Paddock Data'!C180)</f>
        <v/>
      </c>
      <c r="D176" s="195">
        <f t="shared" si="37"/>
        <v>0</v>
      </c>
      <c r="E176" s="196"/>
      <c r="F176" s="196"/>
      <c r="G176" s="196"/>
      <c r="H176" s="196"/>
      <c r="I176" s="196"/>
      <c r="J176" s="196"/>
      <c r="K176" s="196"/>
      <c r="L176" s="196"/>
      <c r="M176" s="196"/>
      <c r="N176" s="196"/>
      <c r="O176" s="196"/>
      <c r="P176" s="196"/>
      <c r="Q176" s="196"/>
      <c r="R176" s="196"/>
      <c r="S176" s="196"/>
      <c r="T176" s="197"/>
      <c r="W176" s="187">
        <f t="shared" si="38"/>
        <v>0</v>
      </c>
      <c r="X176" s="187">
        <f t="shared" si="39"/>
        <v>0</v>
      </c>
      <c r="Y176" s="187">
        <f t="shared" si="40"/>
        <v>0</v>
      </c>
      <c r="Z176" s="187">
        <f t="shared" si="41"/>
        <v>0</v>
      </c>
      <c r="AA176" s="187">
        <f t="shared" si="42"/>
        <v>0</v>
      </c>
      <c r="AB176" s="187">
        <f t="shared" si="43"/>
        <v>0</v>
      </c>
      <c r="AC176" s="187">
        <f t="shared" si="44"/>
        <v>0</v>
      </c>
      <c r="AD176" s="187">
        <f t="shared" si="45"/>
        <v>0</v>
      </c>
      <c r="AE176" s="187">
        <f t="shared" si="46"/>
        <v>0</v>
      </c>
      <c r="AF176" s="187">
        <f t="shared" si="47"/>
        <v>0</v>
      </c>
      <c r="AG176" s="187">
        <f t="shared" si="48"/>
        <v>0</v>
      </c>
      <c r="AH176" s="187">
        <f t="shared" si="49"/>
        <v>0</v>
      </c>
      <c r="AI176" s="187">
        <f t="shared" si="50"/>
        <v>0</v>
      </c>
      <c r="AJ176" s="187">
        <f t="shared" si="51"/>
        <v>0</v>
      </c>
      <c r="AK176" s="187">
        <f t="shared" si="52"/>
        <v>0</v>
      </c>
      <c r="AL176" s="187">
        <f t="shared" si="53"/>
        <v>0</v>
      </c>
    </row>
    <row r="177" spans="1:38" ht="22.5" customHeight="1" x14ac:dyDescent="0.35">
      <c r="A177" s="178"/>
      <c r="B177" s="89" t="str">
        <f>IF('Baseline Paddock Data'!B181="","",'Baseline Paddock Data'!B181)</f>
        <v/>
      </c>
      <c r="C177" s="90" t="str">
        <f>IF('Baseline Paddock Data'!C181="","",'Baseline Paddock Data'!C181)</f>
        <v/>
      </c>
      <c r="D177" s="195">
        <f t="shared" si="37"/>
        <v>0</v>
      </c>
      <c r="E177" s="196"/>
      <c r="F177" s="196"/>
      <c r="G177" s="196"/>
      <c r="H177" s="196"/>
      <c r="I177" s="196"/>
      <c r="J177" s="196"/>
      <c r="K177" s="196"/>
      <c r="L177" s="196"/>
      <c r="M177" s="196"/>
      <c r="N177" s="196"/>
      <c r="O177" s="196"/>
      <c r="P177" s="196"/>
      <c r="Q177" s="196"/>
      <c r="R177" s="196"/>
      <c r="S177" s="196"/>
      <c r="T177" s="197"/>
      <c r="W177" s="187">
        <f t="shared" si="38"/>
        <v>0</v>
      </c>
      <c r="X177" s="187">
        <f t="shared" si="39"/>
        <v>0</v>
      </c>
      <c r="Y177" s="187">
        <f t="shared" si="40"/>
        <v>0</v>
      </c>
      <c r="Z177" s="187">
        <f t="shared" si="41"/>
        <v>0</v>
      </c>
      <c r="AA177" s="187">
        <f t="shared" si="42"/>
        <v>0</v>
      </c>
      <c r="AB177" s="187">
        <f t="shared" si="43"/>
        <v>0</v>
      </c>
      <c r="AC177" s="187">
        <f t="shared" si="44"/>
        <v>0</v>
      </c>
      <c r="AD177" s="187">
        <f t="shared" si="45"/>
        <v>0</v>
      </c>
      <c r="AE177" s="187">
        <f t="shared" si="46"/>
        <v>0</v>
      </c>
      <c r="AF177" s="187">
        <f t="shared" si="47"/>
        <v>0</v>
      </c>
      <c r="AG177" s="187">
        <f t="shared" si="48"/>
        <v>0</v>
      </c>
      <c r="AH177" s="187">
        <f t="shared" si="49"/>
        <v>0</v>
      </c>
      <c r="AI177" s="187">
        <f t="shared" si="50"/>
        <v>0</v>
      </c>
      <c r="AJ177" s="187">
        <f t="shared" si="51"/>
        <v>0</v>
      </c>
      <c r="AK177" s="187">
        <f t="shared" si="52"/>
        <v>0</v>
      </c>
      <c r="AL177" s="187">
        <f t="shared" si="53"/>
        <v>0</v>
      </c>
    </row>
    <row r="178" spans="1:38" ht="22.5" customHeight="1" x14ac:dyDescent="0.35">
      <c r="A178" s="178"/>
      <c r="B178" s="89" t="str">
        <f>IF('Baseline Paddock Data'!B182="","",'Baseline Paddock Data'!B182)</f>
        <v/>
      </c>
      <c r="C178" s="90" t="str">
        <f>IF('Baseline Paddock Data'!C182="","",'Baseline Paddock Data'!C182)</f>
        <v/>
      </c>
      <c r="D178" s="195">
        <f t="shared" si="37"/>
        <v>0</v>
      </c>
      <c r="E178" s="196"/>
      <c r="F178" s="196"/>
      <c r="G178" s="196"/>
      <c r="H178" s="196"/>
      <c r="I178" s="196"/>
      <c r="J178" s="196"/>
      <c r="K178" s="196"/>
      <c r="L178" s="196"/>
      <c r="M178" s="196"/>
      <c r="N178" s="196"/>
      <c r="O178" s="196"/>
      <c r="P178" s="196"/>
      <c r="Q178" s="196"/>
      <c r="R178" s="196"/>
      <c r="S178" s="196"/>
      <c r="T178" s="197"/>
      <c r="W178" s="187">
        <f t="shared" si="38"/>
        <v>0</v>
      </c>
      <c r="X178" s="187">
        <f t="shared" si="39"/>
        <v>0</v>
      </c>
      <c r="Y178" s="187">
        <f t="shared" si="40"/>
        <v>0</v>
      </c>
      <c r="Z178" s="187">
        <f t="shared" si="41"/>
        <v>0</v>
      </c>
      <c r="AA178" s="187">
        <f t="shared" si="42"/>
        <v>0</v>
      </c>
      <c r="AB178" s="187">
        <f t="shared" si="43"/>
        <v>0</v>
      </c>
      <c r="AC178" s="187">
        <f t="shared" si="44"/>
        <v>0</v>
      </c>
      <c r="AD178" s="187">
        <f t="shared" si="45"/>
        <v>0</v>
      </c>
      <c r="AE178" s="187">
        <f t="shared" si="46"/>
        <v>0</v>
      </c>
      <c r="AF178" s="187">
        <f t="shared" si="47"/>
        <v>0</v>
      </c>
      <c r="AG178" s="187">
        <f t="shared" si="48"/>
        <v>0</v>
      </c>
      <c r="AH178" s="187">
        <f t="shared" si="49"/>
        <v>0</v>
      </c>
      <c r="AI178" s="187">
        <f t="shared" si="50"/>
        <v>0</v>
      </c>
      <c r="AJ178" s="187">
        <f t="shared" si="51"/>
        <v>0</v>
      </c>
      <c r="AK178" s="187">
        <f t="shared" si="52"/>
        <v>0</v>
      </c>
      <c r="AL178" s="187">
        <f t="shared" si="53"/>
        <v>0</v>
      </c>
    </row>
    <row r="179" spans="1:38" ht="22.5" customHeight="1" x14ac:dyDescent="0.35">
      <c r="A179" s="178"/>
      <c r="B179" s="89" t="str">
        <f>IF('Baseline Paddock Data'!B183="","",'Baseline Paddock Data'!B183)</f>
        <v/>
      </c>
      <c r="C179" s="90" t="str">
        <f>IF('Baseline Paddock Data'!C183="","",'Baseline Paddock Data'!C183)</f>
        <v/>
      </c>
      <c r="D179" s="195">
        <f t="shared" si="37"/>
        <v>0</v>
      </c>
      <c r="E179" s="196"/>
      <c r="F179" s="196"/>
      <c r="G179" s="196"/>
      <c r="H179" s="196"/>
      <c r="I179" s="196"/>
      <c r="J179" s="196"/>
      <c r="K179" s="196"/>
      <c r="L179" s="196"/>
      <c r="M179" s="196"/>
      <c r="N179" s="196"/>
      <c r="O179" s="196"/>
      <c r="P179" s="196"/>
      <c r="Q179" s="196"/>
      <c r="R179" s="196"/>
      <c r="S179" s="196"/>
      <c r="T179" s="197"/>
      <c r="W179" s="187">
        <f t="shared" si="38"/>
        <v>0</v>
      </c>
      <c r="X179" s="187">
        <f t="shared" si="39"/>
        <v>0</v>
      </c>
      <c r="Y179" s="187">
        <f t="shared" si="40"/>
        <v>0</v>
      </c>
      <c r="Z179" s="187">
        <f t="shared" si="41"/>
        <v>0</v>
      </c>
      <c r="AA179" s="187">
        <f t="shared" si="42"/>
        <v>0</v>
      </c>
      <c r="AB179" s="187">
        <f t="shared" si="43"/>
        <v>0</v>
      </c>
      <c r="AC179" s="187">
        <f t="shared" si="44"/>
        <v>0</v>
      </c>
      <c r="AD179" s="187">
        <f t="shared" si="45"/>
        <v>0</v>
      </c>
      <c r="AE179" s="187">
        <f t="shared" si="46"/>
        <v>0</v>
      </c>
      <c r="AF179" s="187">
        <f t="shared" si="47"/>
        <v>0</v>
      </c>
      <c r="AG179" s="187">
        <f t="shared" si="48"/>
        <v>0</v>
      </c>
      <c r="AH179" s="187">
        <f t="shared" si="49"/>
        <v>0</v>
      </c>
      <c r="AI179" s="187">
        <f t="shared" si="50"/>
        <v>0</v>
      </c>
      <c r="AJ179" s="187">
        <f t="shared" si="51"/>
        <v>0</v>
      </c>
      <c r="AK179" s="187">
        <f t="shared" si="52"/>
        <v>0</v>
      </c>
      <c r="AL179" s="187">
        <f t="shared" si="53"/>
        <v>0</v>
      </c>
    </row>
    <row r="180" spans="1:38" ht="22.5" customHeight="1" x14ac:dyDescent="0.35">
      <c r="A180" s="178"/>
      <c r="B180" s="89" t="str">
        <f>IF('Baseline Paddock Data'!B184="","",'Baseline Paddock Data'!B184)</f>
        <v/>
      </c>
      <c r="C180" s="90" t="str">
        <f>IF('Baseline Paddock Data'!C184="","",'Baseline Paddock Data'!C184)</f>
        <v/>
      </c>
      <c r="D180" s="195">
        <f t="shared" si="37"/>
        <v>0</v>
      </c>
      <c r="E180" s="196"/>
      <c r="F180" s="196"/>
      <c r="G180" s="196"/>
      <c r="H180" s="196"/>
      <c r="I180" s="196"/>
      <c r="J180" s="196"/>
      <c r="K180" s="196"/>
      <c r="L180" s="196"/>
      <c r="M180" s="196"/>
      <c r="N180" s="196"/>
      <c r="O180" s="196"/>
      <c r="P180" s="196"/>
      <c r="Q180" s="196"/>
      <c r="R180" s="196"/>
      <c r="S180" s="196"/>
      <c r="T180" s="197"/>
      <c r="W180" s="187">
        <f t="shared" si="38"/>
        <v>0</v>
      </c>
      <c r="X180" s="187">
        <f t="shared" si="39"/>
        <v>0</v>
      </c>
      <c r="Y180" s="187">
        <f t="shared" si="40"/>
        <v>0</v>
      </c>
      <c r="Z180" s="187">
        <f t="shared" si="41"/>
        <v>0</v>
      </c>
      <c r="AA180" s="187">
        <f t="shared" si="42"/>
        <v>0</v>
      </c>
      <c r="AB180" s="187">
        <f t="shared" si="43"/>
        <v>0</v>
      </c>
      <c r="AC180" s="187">
        <f t="shared" si="44"/>
        <v>0</v>
      </c>
      <c r="AD180" s="187">
        <f t="shared" si="45"/>
        <v>0</v>
      </c>
      <c r="AE180" s="187">
        <f t="shared" si="46"/>
        <v>0</v>
      </c>
      <c r="AF180" s="187">
        <f t="shared" si="47"/>
        <v>0</v>
      </c>
      <c r="AG180" s="187">
        <f t="shared" si="48"/>
        <v>0</v>
      </c>
      <c r="AH180" s="187">
        <f t="shared" si="49"/>
        <v>0</v>
      </c>
      <c r="AI180" s="187">
        <f t="shared" si="50"/>
        <v>0</v>
      </c>
      <c r="AJ180" s="187">
        <f t="shared" si="51"/>
        <v>0</v>
      </c>
      <c r="AK180" s="187">
        <f t="shared" si="52"/>
        <v>0</v>
      </c>
      <c r="AL180" s="187">
        <f t="shared" si="53"/>
        <v>0</v>
      </c>
    </row>
    <row r="181" spans="1:38" ht="22.5" customHeight="1" x14ac:dyDescent="0.35">
      <c r="A181" s="178"/>
      <c r="B181" s="89" t="str">
        <f>IF('Baseline Paddock Data'!B185="","",'Baseline Paddock Data'!B185)</f>
        <v/>
      </c>
      <c r="C181" s="90" t="str">
        <f>IF('Baseline Paddock Data'!C185="","",'Baseline Paddock Data'!C185)</f>
        <v/>
      </c>
      <c r="D181" s="195">
        <f t="shared" si="37"/>
        <v>0</v>
      </c>
      <c r="E181" s="196"/>
      <c r="F181" s="196"/>
      <c r="G181" s="196"/>
      <c r="H181" s="196"/>
      <c r="I181" s="196"/>
      <c r="J181" s="196"/>
      <c r="K181" s="196"/>
      <c r="L181" s="196"/>
      <c r="M181" s="196"/>
      <c r="N181" s="196"/>
      <c r="O181" s="196"/>
      <c r="P181" s="196"/>
      <c r="Q181" s="196"/>
      <c r="R181" s="196"/>
      <c r="S181" s="196"/>
      <c r="T181" s="197"/>
      <c r="W181" s="187">
        <f t="shared" si="38"/>
        <v>0</v>
      </c>
      <c r="X181" s="187">
        <f t="shared" si="39"/>
        <v>0</v>
      </c>
      <c r="Y181" s="187">
        <f t="shared" si="40"/>
        <v>0</v>
      </c>
      <c r="Z181" s="187">
        <f t="shared" si="41"/>
        <v>0</v>
      </c>
      <c r="AA181" s="187">
        <f t="shared" si="42"/>
        <v>0</v>
      </c>
      <c r="AB181" s="187">
        <f t="shared" si="43"/>
        <v>0</v>
      </c>
      <c r="AC181" s="187">
        <f t="shared" si="44"/>
        <v>0</v>
      </c>
      <c r="AD181" s="187">
        <f t="shared" si="45"/>
        <v>0</v>
      </c>
      <c r="AE181" s="187">
        <f t="shared" si="46"/>
        <v>0</v>
      </c>
      <c r="AF181" s="187">
        <f t="shared" si="47"/>
        <v>0</v>
      </c>
      <c r="AG181" s="187">
        <f t="shared" si="48"/>
        <v>0</v>
      </c>
      <c r="AH181" s="187">
        <f t="shared" si="49"/>
        <v>0</v>
      </c>
      <c r="AI181" s="187">
        <f t="shared" si="50"/>
        <v>0</v>
      </c>
      <c r="AJ181" s="187">
        <f t="shared" si="51"/>
        <v>0</v>
      </c>
      <c r="AK181" s="187">
        <f t="shared" si="52"/>
        <v>0</v>
      </c>
      <c r="AL181" s="187">
        <f t="shared" si="53"/>
        <v>0</v>
      </c>
    </row>
    <row r="182" spans="1:38" ht="22.5" customHeight="1" x14ac:dyDescent="0.35">
      <c r="A182" s="178"/>
      <c r="B182" s="89" t="str">
        <f>IF('Baseline Paddock Data'!B186="","",'Baseline Paddock Data'!B186)</f>
        <v/>
      </c>
      <c r="C182" s="90" t="str">
        <f>IF('Baseline Paddock Data'!C186="","",'Baseline Paddock Data'!C186)</f>
        <v/>
      </c>
      <c r="D182" s="195">
        <f t="shared" si="37"/>
        <v>0</v>
      </c>
      <c r="E182" s="196"/>
      <c r="F182" s="196"/>
      <c r="G182" s="196"/>
      <c r="H182" s="196"/>
      <c r="I182" s="196"/>
      <c r="J182" s="196"/>
      <c r="K182" s="196"/>
      <c r="L182" s="196"/>
      <c r="M182" s="196"/>
      <c r="N182" s="196"/>
      <c r="O182" s="196"/>
      <c r="P182" s="196"/>
      <c r="Q182" s="196"/>
      <c r="R182" s="196"/>
      <c r="S182" s="196"/>
      <c r="T182" s="197"/>
      <c r="W182" s="187">
        <f t="shared" si="38"/>
        <v>0</v>
      </c>
      <c r="X182" s="187">
        <f t="shared" si="39"/>
        <v>0</v>
      </c>
      <c r="Y182" s="187">
        <f t="shared" si="40"/>
        <v>0</v>
      </c>
      <c r="Z182" s="187">
        <f t="shared" si="41"/>
        <v>0</v>
      </c>
      <c r="AA182" s="187">
        <f t="shared" si="42"/>
        <v>0</v>
      </c>
      <c r="AB182" s="187">
        <f t="shared" si="43"/>
        <v>0</v>
      </c>
      <c r="AC182" s="187">
        <f t="shared" si="44"/>
        <v>0</v>
      </c>
      <c r="AD182" s="187">
        <f t="shared" si="45"/>
        <v>0</v>
      </c>
      <c r="AE182" s="187">
        <f t="shared" si="46"/>
        <v>0</v>
      </c>
      <c r="AF182" s="187">
        <f t="shared" si="47"/>
        <v>0</v>
      </c>
      <c r="AG182" s="187">
        <f t="shared" si="48"/>
        <v>0</v>
      </c>
      <c r="AH182" s="187">
        <f t="shared" si="49"/>
        <v>0</v>
      </c>
      <c r="AI182" s="187">
        <f t="shared" si="50"/>
        <v>0</v>
      </c>
      <c r="AJ182" s="187">
        <f t="shared" si="51"/>
        <v>0</v>
      </c>
      <c r="AK182" s="187">
        <f t="shared" si="52"/>
        <v>0</v>
      </c>
      <c r="AL182" s="187">
        <f t="shared" si="53"/>
        <v>0</v>
      </c>
    </row>
    <row r="183" spans="1:38" ht="22.5" customHeight="1" x14ac:dyDescent="0.35">
      <c r="A183" s="178"/>
      <c r="B183" s="89" t="str">
        <f>IF('Baseline Paddock Data'!B187="","",'Baseline Paddock Data'!B187)</f>
        <v/>
      </c>
      <c r="C183" s="90" t="str">
        <f>IF('Baseline Paddock Data'!C187="","",'Baseline Paddock Data'!C187)</f>
        <v/>
      </c>
      <c r="D183" s="195">
        <f t="shared" si="37"/>
        <v>0</v>
      </c>
      <c r="E183" s="196"/>
      <c r="F183" s="196"/>
      <c r="G183" s="196"/>
      <c r="H183" s="196"/>
      <c r="I183" s="196"/>
      <c r="J183" s="196"/>
      <c r="K183" s="196"/>
      <c r="L183" s="196"/>
      <c r="M183" s="196"/>
      <c r="N183" s="196"/>
      <c r="O183" s="196"/>
      <c r="P183" s="196"/>
      <c r="Q183" s="196"/>
      <c r="R183" s="196"/>
      <c r="S183" s="196"/>
      <c r="T183" s="197"/>
      <c r="W183" s="187">
        <f t="shared" si="38"/>
        <v>0</v>
      </c>
      <c r="X183" s="187">
        <f t="shared" si="39"/>
        <v>0</v>
      </c>
      <c r="Y183" s="187">
        <f t="shared" si="40"/>
        <v>0</v>
      </c>
      <c r="Z183" s="187">
        <f t="shared" si="41"/>
        <v>0</v>
      </c>
      <c r="AA183" s="187">
        <f t="shared" si="42"/>
        <v>0</v>
      </c>
      <c r="AB183" s="187">
        <f t="shared" si="43"/>
        <v>0</v>
      </c>
      <c r="AC183" s="187">
        <f t="shared" si="44"/>
        <v>0</v>
      </c>
      <c r="AD183" s="187">
        <f t="shared" si="45"/>
        <v>0</v>
      </c>
      <c r="AE183" s="187">
        <f t="shared" si="46"/>
        <v>0</v>
      </c>
      <c r="AF183" s="187">
        <f t="shared" si="47"/>
        <v>0</v>
      </c>
      <c r="AG183" s="187">
        <f t="shared" si="48"/>
        <v>0</v>
      </c>
      <c r="AH183" s="187">
        <f t="shared" si="49"/>
        <v>0</v>
      </c>
      <c r="AI183" s="187">
        <f t="shared" si="50"/>
        <v>0</v>
      </c>
      <c r="AJ183" s="187">
        <f t="shared" si="51"/>
        <v>0</v>
      </c>
      <c r="AK183" s="187">
        <f t="shared" si="52"/>
        <v>0</v>
      </c>
      <c r="AL183" s="187">
        <f t="shared" si="53"/>
        <v>0</v>
      </c>
    </row>
    <row r="184" spans="1:38" ht="22.5" customHeight="1" x14ac:dyDescent="0.35">
      <c r="A184" s="178"/>
      <c r="B184" s="89" t="str">
        <f>IF('Baseline Paddock Data'!B188="","",'Baseline Paddock Data'!B188)</f>
        <v/>
      </c>
      <c r="C184" s="90" t="str">
        <f>IF('Baseline Paddock Data'!C188="","",'Baseline Paddock Data'!C188)</f>
        <v/>
      </c>
      <c r="D184" s="195">
        <f t="shared" si="37"/>
        <v>0</v>
      </c>
      <c r="E184" s="196"/>
      <c r="F184" s="196"/>
      <c r="G184" s="196"/>
      <c r="H184" s="196"/>
      <c r="I184" s="196"/>
      <c r="J184" s="196"/>
      <c r="K184" s="196"/>
      <c r="L184" s="196"/>
      <c r="M184" s="196"/>
      <c r="N184" s="196"/>
      <c r="O184" s="196"/>
      <c r="P184" s="196"/>
      <c r="Q184" s="196"/>
      <c r="R184" s="196"/>
      <c r="S184" s="196"/>
      <c r="T184" s="197"/>
      <c r="W184" s="187">
        <f t="shared" si="38"/>
        <v>0</v>
      </c>
      <c r="X184" s="187">
        <f t="shared" si="39"/>
        <v>0</v>
      </c>
      <c r="Y184" s="187">
        <f t="shared" si="40"/>
        <v>0</v>
      </c>
      <c r="Z184" s="187">
        <f t="shared" si="41"/>
        <v>0</v>
      </c>
      <c r="AA184" s="187">
        <f t="shared" si="42"/>
        <v>0</v>
      </c>
      <c r="AB184" s="187">
        <f t="shared" si="43"/>
        <v>0</v>
      </c>
      <c r="AC184" s="187">
        <f t="shared" si="44"/>
        <v>0</v>
      </c>
      <c r="AD184" s="187">
        <f t="shared" si="45"/>
        <v>0</v>
      </c>
      <c r="AE184" s="187">
        <f t="shared" si="46"/>
        <v>0</v>
      </c>
      <c r="AF184" s="187">
        <f t="shared" si="47"/>
        <v>0</v>
      </c>
      <c r="AG184" s="187">
        <f t="shared" si="48"/>
        <v>0</v>
      </c>
      <c r="AH184" s="187">
        <f t="shared" si="49"/>
        <v>0</v>
      </c>
      <c r="AI184" s="187">
        <f t="shared" si="50"/>
        <v>0</v>
      </c>
      <c r="AJ184" s="187">
        <f t="shared" si="51"/>
        <v>0</v>
      </c>
      <c r="AK184" s="187">
        <f t="shared" si="52"/>
        <v>0</v>
      </c>
      <c r="AL184" s="187">
        <f t="shared" si="53"/>
        <v>0</v>
      </c>
    </row>
    <row r="185" spans="1:38" ht="22.5" customHeight="1" x14ac:dyDescent="0.35">
      <c r="A185" s="178"/>
      <c r="B185" s="89" t="str">
        <f>IF('Baseline Paddock Data'!B189="","",'Baseline Paddock Data'!B189)</f>
        <v/>
      </c>
      <c r="C185" s="90" t="str">
        <f>IF('Baseline Paddock Data'!C189="","",'Baseline Paddock Data'!C189)</f>
        <v/>
      </c>
      <c r="D185" s="195">
        <f t="shared" si="37"/>
        <v>0</v>
      </c>
      <c r="E185" s="196"/>
      <c r="F185" s="196"/>
      <c r="G185" s="196"/>
      <c r="H185" s="196"/>
      <c r="I185" s="196"/>
      <c r="J185" s="196"/>
      <c r="K185" s="196"/>
      <c r="L185" s="196"/>
      <c r="M185" s="196"/>
      <c r="N185" s="196"/>
      <c r="O185" s="196"/>
      <c r="P185" s="196"/>
      <c r="Q185" s="196"/>
      <c r="R185" s="196"/>
      <c r="S185" s="196"/>
      <c r="T185" s="197"/>
      <c r="W185" s="187">
        <f t="shared" si="38"/>
        <v>0</v>
      </c>
      <c r="X185" s="187">
        <f t="shared" si="39"/>
        <v>0</v>
      </c>
      <c r="Y185" s="187">
        <f t="shared" si="40"/>
        <v>0</v>
      </c>
      <c r="Z185" s="187">
        <f t="shared" si="41"/>
        <v>0</v>
      </c>
      <c r="AA185" s="187">
        <f t="shared" si="42"/>
        <v>0</v>
      </c>
      <c r="AB185" s="187">
        <f t="shared" si="43"/>
        <v>0</v>
      </c>
      <c r="AC185" s="187">
        <f t="shared" si="44"/>
        <v>0</v>
      </c>
      <c r="AD185" s="187">
        <f t="shared" si="45"/>
        <v>0</v>
      </c>
      <c r="AE185" s="187">
        <f t="shared" si="46"/>
        <v>0</v>
      </c>
      <c r="AF185" s="187">
        <f t="shared" si="47"/>
        <v>0</v>
      </c>
      <c r="AG185" s="187">
        <f t="shared" si="48"/>
        <v>0</v>
      </c>
      <c r="AH185" s="187">
        <f t="shared" si="49"/>
        <v>0</v>
      </c>
      <c r="AI185" s="187">
        <f t="shared" si="50"/>
        <v>0</v>
      </c>
      <c r="AJ185" s="187">
        <f t="shared" si="51"/>
        <v>0</v>
      </c>
      <c r="AK185" s="187">
        <f t="shared" si="52"/>
        <v>0</v>
      </c>
      <c r="AL185" s="187">
        <f t="shared" si="53"/>
        <v>0</v>
      </c>
    </row>
    <row r="186" spans="1:38" ht="22.5" customHeight="1" x14ac:dyDescent="0.35">
      <c r="A186" s="178"/>
      <c r="B186" s="89" t="str">
        <f>IF('Baseline Paddock Data'!B190="","",'Baseline Paddock Data'!B190)</f>
        <v/>
      </c>
      <c r="C186" s="90" t="str">
        <f>IF('Baseline Paddock Data'!C190="","",'Baseline Paddock Data'!C190)</f>
        <v/>
      </c>
      <c r="D186" s="195">
        <f t="shared" si="37"/>
        <v>0</v>
      </c>
      <c r="E186" s="196"/>
      <c r="F186" s="196"/>
      <c r="G186" s="196"/>
      <c r="H186" s="196"/>
      <c r="I186" s="196"/>
      <c r="J186" s="196"/>
      <c r="K186" s="196"/>
      <c r="L186" s="196"/>
      <c r="M186" s="196"/>
      <c r="N186" s="196"/>
      <c r="O186" s="196"/>
      <c r="P186" s="196"/>
      <c r="Q186" s="196"/>
      <c r="R186" s="196"/>
      <c r="S186" s="196"/>
      <c r="T186" s="197"/>
      <c r="W186" s="187">
        <f t="shared" si="38"/>
        <v>0</v>
      </c>
      <c r="X186" s="187">
        <f t="shared" si="39"/>
        <v>0</v>
      </c>
      <c r="Y186" s="187">
        <f t="shared" si="40"/>
        <v>0</v>
      </c>
      <c r="Z186" s="187">
        <f t="shared" si="41"/>
        <v>0</v>
      </c>
      <c r="AA186" s="187">
        <f t="shared" si="42"/>
        <v>0</v>
      </c>
      <c r="AB186" s="187">
        <f t="shared" si="43"/>
        <v>0</v>
      </c>
      <c r="AC186" s="187">
        <f t="shared" si="44"/>
        <v>0</v>
      </c>
      <c r="AD186" s="187">
        <f t="shared" si="45"/>
        <v>0</v>
      </c>
      <c r="AE186" s="187">
        <f t="shared" si="46"/>
        <v>0</v>
      </c>
      <c r="AF186" s="187">
        <f t="shared" si="47"/>
        <v>0</v>
      </c>
      <c r="AG186" s="187">
        <f t="shared" si="48"/>
        <v>0</v>
      </c>
      <c r="AH186" s="187">
        <f t="shared" si="49"/>
        <v>0</v>
      </c>
      <c r="AI186" s="187">
        <f t="shared" si="50"/>
        <v>0</v>
      </c>
      <c r="AJ186" s="187">
        <f t="shared" si="51"/>
        <v>0</v>
      </c>
      <c r="AK186" s="187">
        <f t="shared" si="52"/>
        <v>0</v>
      </c>
      <c r="AL186" s="187">
        <f t="shared" si="53"/>
        <v>0</v>
      </c>
    </row>
    <row r="187" spans="1:38" ht="22.5" customHeight="1" x14ac:dyDescent="0.35">
      <c r="A187" s="178"/>
      <c r="B187" s="89" t="str">
        <f>IF('Baseline Paddock Data'!B191="","",'Baseline Paddock Data'!B191)</f>
        <v/>
      </c>
      <c r="C187" s="90" t="str">
        <f>IF('Baseline Paddock Data'!C191="","",'Baseline Paddock Data'!C191)</f>
        <v/>
      </c>
      <c r="D187" s="195">
        <f t="shared" si="37"/>
        <v>0</v>
      </c>
      <c r="E187" s="196"/>
      <c r="F187" s="196"/>
      <c r="G187" s="196"/>
      <c r="H187" s="196"/>
      <c r="I187" s="196"/>
      <c r="J187" s="196"/>
      <c r="K187" s="196"/>
      <c r="L187" s="196"/>
      <c r="M187" s="196"/>
      <c r="N187" s="196"/>
      <c r="O187" s="196"/>
      <c r="P187" s="196"/>
      <c r="Q187" s="196"/>
      <c r="R187" s="196"/>
      <c r="S187" s="196"/>
      <c r="T187" s="197"/>
      <c r="W187" s="187">
        <f t="shared" si="38"/>
        <v>0</v>
      </c>
      <c r="X187" s="187">
        <f t="shared" si="39"/>
        <v>0</v>
      </c>
      <c r="Y187" s="187">
        <f t="shared" si="40"/>
        <v>0</v>
      </c>
      <c r="Z187" s="187">
        <f t="shared" si="41"/>
        <v>0</v>
      </c>
      <c r="AA187" s="187">
        <f t="shared" si="42"/>
        <v>0</v>
      </c>
      <c r="AB187" s="187">
        <f t="shared" si="43"/>
        <v>0</v>
      </c>
      <c r="AC187" s="187">
        <f t="shared" si="44"/>
        <v>0</v>
      </c>
      <c r="AD187" s="187">
        <f t="shared" si="45"/>
        <v>0</v>
      </c>
      <c r="AE187" s="187">
        <f t="shared" si="46"/>
        <v>0</v>
      </c>
      <c r="AF187" s="187">
        <f t="shared" si="47"/>
        <v>0</v>
      </c>
      <c r="AG187" s="187">
        <f t="shared" si="48"/>
        <v>0</v>
      </c>
      <c r="AH187" s="187">
        <f t="shared" si="49"/>
        <v>0</v>
      </c>
      <c r="AI187" s="187">
        <f t="shared" si="50"/>
        <v>0</v>
      </c>
      <c r="AJ187" s="187">
        <f t="shared" si="51"/>
        <v>0</v>
      </c>
      <c r="AK187" s="187">
        <f t="shared" si="52"/>
        <v>0</v>
      </c>
      <c r="AL187" s="187">
        <f t="shared" si="53"/>
        <v>0</v>
      </c>
    </row>
    <row r="188" spans="1:38" ht="22.5" customHeight="1" x14ac:dyDescent="0.35">
      <c r="A188" s="178"/>
      <c r="B188" s="89" t="str">
        <f>IF('Baseline Paddock Data'!B192="","",'Baseline Paddock Data'!B192)</f>
        <v/>
      </c>
      <c r="C188" s="90" t="str">
        <f>IF('Baseline Paddock Data'!C192="","",'Baseline Paddock Data'!C192)</f>
        <v/>
      </c>
      <c r="D188" s="195">
        <f t="shared" si="37"/>
        <v>0</v>
      </c>
      <c r="E188" s="196"/>
      <c r="F188" s="196"/>
      <c r="G188" s="196"/>
      <c r="H188" s="196"/>
      <c r="I188" s="196"/>
      <c r="J188" s="196"/>
      <c r="K188" s="196"/>
      <c r="L188" s="196"/>
      <c r="M188" s="196"/>
      <c r="N188" s="196"/>
      <c r="O188" s="196"/>
      <c r="P188" s="196"/>
      <c r="Q188" s="196"/>
      <c r="R188" s="196"/>
      <c r="S188" s="196"/>
      <c r="T188" s="197"/>
      <c r="W188" s="187">
        <f t="shared" si="38"/>
        <v>0</v>
      </c>
      <c r="X188" s="187">
        <f t="shared" si="39"/>
        <v>0</v>
      </c>
      <c r="Y188" s="187">
        <f t="shared" si="40"/>
        <v>0</v>
      </c>
      <c r="Z188" s="187">
        <f t="shared" si="41"/>
        <v>0</v>
      </c>
      <c r="AA188" s="187">
        <f t="shared" si="42"/>
        <v>0</v>
      </c>
      <c r="AB188" s="187">
        <f t="shared" si="43"/>
        <v>0</v>
      </c>
      <c r="AC188" s="187">
        <f t="shared" si="44"/>
        <v>0</v>
      </c>
      <c r="AD188" s="187">
        <f t="shared" si="45"/>
        <v>0</v>
      </c>
      <c r="AE188" s="187">
        <f t="shared" si="46"/>
        <v>0</v>
      </c>
      <c r="AF188" s="187">
        <f t="shared" si="47"/>
        <v>0</v>
      </c>
      <c r="AG188" s="187">
        <f t="shared" si="48"/>
        <v>0</v>
      </c>
      <c r="AH188" s="187">
        <f t="shared" si="49"/>
        <v>0</v>
      </c>
      <c r="AI188" s="187">
        <f t="shared" si="50"/>
        <v>0</v>
      </c>
      <c r="AJ188" s="187">
        <f t="shared" si="51"/>
        <v>0</v>
      </c>
      <c r="AK188" s="187">
        <f t="shared" si="52"/>
        <v>0</v>
      </c>
      <c r="AL188" s="187">
        <f t="shared" si="53"/>
        <v>0</v>
      </c>
    </row>
    <row r="189" spans="1:38" ht="22.5" customHeight="1" x14ac:dyDescent="0.35">
      <c r="A189" s="178"/>
      <c r="B189" s="89" t="str">
        <f>IF('Baseline Paddock Data'!B193="","",'Baseline Paddock Data'!B193)</f>
        <v/>
      </c>
      <c r="C189" s="90" t="str">
        <f>IF('Baseline Paddock Data'!C193="","",'Baseline Paddock Data'!C193)</f>
        <v/>
      </c>
      <c r="D189" s="195">
        <f t="shared" si="37"/>
        <v>0</v>
      </c>
      <c r="E189" s="196"/>
      <c r="F189" s="196"/>
      <c r="G189" s="196"/>
      <c r="H189" s="196"/>
      <c r="I189" s="196"/>
      <c r="J189" s="196"/>
      <c r="K189" s="196"/>
      <c r="L189" s="196"/>
      <c r="M189" s="196"/>
      <c r="N189" s="196"/>
      <c r="O189" s="196"/>
      <c r="P189" s="196"/>
      <c r="Q189" s="196"/>
      <c r="R189" s="196"/>
      <c r="S189" s="196"/>
      <c r="T189" s="197"/>
      <c r="W189" s="187">
        <f t="shared" si="38"/>
        <v>0</v>
      </c>
      <c r="X189" s="187">
        <f t="shared" si="39"/>
        <v>0</v>
      </c>
      <c r="Y189" s="187">
        <f t="shared" si="40"/>
        <v>0</v>
      </c>
      <c r="Z189" s="187">
        <f t="shared" si="41"/>
        <v>0</v>
      </c>
      <c r="AA189" s="187">
        <f t="shared" si="42"/>
        <v>0</v>
      </c>
      <c r="AB189" s="187">
        <f t="shared" si="43"/>
        <v>0</v>
      </c>
      <c r="AC189" s="187">
        <f t="shared" si="44"/>
        <v>0</v>
      </c>
      <c r="AD189" s="187">
        <f t="shared" si="45"/>
        <v>0</v>
      </c>
      <c r="AE189" s="187">
        <f t="shared" si="46"/>
        <v>0</v>
      </c>
      <c r="AF189" s="187">
        <f t="shared" si="47"/>
        <v>0</v>
      </c>
      <c r="AG189" s="187">
        <f t="shared" si="48"/>
        <v>0</v>
      </c>
      <c r="AH189" s="187">
        <f t="shared" si="49"/>
        <v>0</v>
      </c>
      <c r="AI189" s="187">
        <f t="shared" si="50"/>
        <v>0</v>
      </c>
      <c r="AJ189" s="187">
        <f t="shared" si="51"/>
        <v>0</v>
      </c>
      <c r="AK189" s="187">
        <f t="shared" si="52"/>
        <v>0</v>
      </c>
      <c r="AL189" s="187">
        <f t="shared" si="53"/>
        <v>0</v>
      </c>
    </row>
    <row r="190" spans="1:38" ht="22.5" customHeight="1" x14ac:dyDescent="0.35">
      <c r="A190" s="178"/>
      <c r="B190" s="89" t="str">
        <f>IF('Baseline Paddock Data'!B194="","",'Baseline Paddock Data'!B194)</f>
        <v/>
      </c>
      <c r="C190" s="90" t="str">
        <f>IF('Baseline Paddock Data'!C194="","",'Baseline Paddock Data'!C194)</f>
        <v/>
      </c>
      <c r="D190" s="195">
        <f t="shared" si="37"/>
        <v>0</v>
      </c>
      <c r="E190" s="196"/>
      <c r="F190" s="196"/>
      <c r="G190" s="196"/>
      <c r="H190" s="196"/>
      <c r="I190" s="196"/>
      <c r="J190" s="196"/>
      <c r="K190" s="196"/>
      <c r="L190" s="196"/>
      <c r="M190" s="196"/>
      <c r="N190" s="196"/>
      <c r="O190" s="196"/>
      <c r="P190" s="196"/>
      <c r="Q190" s="196"/>
      <c r="R190" s="196"/>
      <c r="S190" s="196"/>
      <c r="T190" s="197"/>
      <c r="W190" s="187">
        <f t="shared" si="38"/>
        <v>0</v>
      </c>
      <c r="X190" s="187">
        <f t="shared" si="39"/>
        <v>0</v>
      </c>
      <c r="Y190" s="187">
        <f t="shared" si="40"/>
        <v>0</v>
      </c>
      <c r="Z190" s="187">
        <f t="shared" si="41"/>
        <v>0</v>
      </c>
      <c r="AA190" s="187">
        <f t="shared" si="42"/>
        <v>0</v>
      </c>
      <c r="AB190" s="187">
        <f t="shared" si="43"/>
        <v>0</v>
      </c>
      <c r="AC190" s="187">
        <f t="shared" si="44"/>
        <v>0</v>
      </c>
      <c r="AD190" s="187">
        <f t="shared" si="45"/>
        <v>0</v>
      </c>
      <c r="AE190" s="187">
        <f t="shared" si="46"/>
        <v>0</v>
      </c>
      <c r="AF190" s="187">
        <f t="shared" si="47"/>
        <v>0</v>
      </c>
      <c r="AG190" s="187">
        <f t="shared" si="48"/>
        <v>0</v>
      </c>
      <c r="AH190" s="187">
        <f t="shared" si="49"/>
        <v>0</v>
      </c>
      <c r="AI190" s="187">
        <f t="shared" si="50"/>
        <v>0</v>
      </c>
      <c r="AJ190" s="187">
        <f t="shared" si="51"/>
        <v>0</v>
      </c>
      <c r="AK190" s="187">
        <f t="shared" si="52"/>
        <v>0</v>
      </c>
      <c r="AL190" s="187">
        <f t="shared" si="53"/>
        <v>0</v>
      </c>
    </row>
    <row r="191" spans="1:38" ht="22.5" customHeight="1" x14ac:dyDescent="0.35">
      <c r="A191" s="178"/>
      <c r="B191" s="89" t="str">
        <f>IF('Baseline Paddock Data'!B195="","",'Baseline Paddock Data'!B195)</f>
        <v/>
      </c>
      <c r="C191" s="90" t="str">
        <f>IF('Baseline Paddock Data'!C195="","",'Baseline Paddock Data'!C195)</f>
        <v/>
      </c>
      <c r="D191" s="195">
        <f t="shared" si="37"/>
        <v>0</v>
      </c>
      <c r="E191" s="196"/>
      <c r="F191" s="196"/>
      <c r="G191" s="196"/>
      <c r="H191" s="196"/>
      <c r="I191" s="196"/>
      <c r="J191" s="196"/>
      <c r="K191" s="196"/>
      <c r="L191" s="196"/>
      <c r="M191" s="196"/>
      <c r="N191" s="196"/>
      <c r="O191" s="196"/>
      <c r="P191" s="196"/>
      <c r="Q191" s="196"/>
      <c r="R191" s="196"/>
      <c r="S191" s="196"/>
      <c r="T191" s="197"/>
      <c r="W191" s="187">
        <f t="shared" si="38"/>
        <v>0</v>
      </c>
      <c r="X191" s="187">
        <f t="shared" si="39"/>
        <v>0</v>
      </c>
      <c r="Y191" s="187">
        <f t="shared" si="40"/>
        <v>0</v>
      </c>
      <c r="Z191" s="187">
        <f t="shared" si="41"/>
        <v>0</v>
      </c>
      <c r="AA191" s="187">
        <f t="shared" si="42"/>
        <v>0</v>
      </c>
      <c r="AB191" s="187">
        <f t="shared" si="43"/>
        <v>0</v>
      </c>
      <c r="AC191" s="187">
        <f t="shared" si="44"/>
        <v>0</v>
      </c>
      <c r="AD191" s="187">
        <f t="shared" si="45"/>
        <v>0</v>
      </c>
      <c r="AE191" s="187">
        <f t="shared" si="46"/>
        <v>0</v>
      </c>
      <c r="AF191" s="187">
        <f t="shared" si="47"/>
        <v>0</v>
      </c>
      <c r="AG191" s="187">
        <f t="shared" si="48"/>
        <v>0</v>
      </c>
      <c r="AH191" s="187">
        <f t="shared" si="49"/>
        <v>0</v>
      </c>
      <c r="AI191" s="187">
        <f t="shared" si="50"/>
        <v>0</v>
      </c>
      <c r="AJ191" s="187">
        <f t="shared" si="51"/>
        <v>0</v>
      </c>
      <c r="AK191" s="187">
        <f t="shared" si="52"/>
        <v>0</v>
      </c>
      <c r="AL191" s="187">
        <f t="shared" si="53"/>
        <v>0</v>
      </c>
    </row>
    <row r="192" spans="1:38" ht="22.5" customHeight="1" x14ac:dyDescent="0.35">
      <c r="A192" s="178"/>
      <c r="B192" s="89" t="str">
        <f>IF('Baseline Paddock Data'!B196="","",'Baseline Paddock Data'!B196)</f>
        <v/>
      </c>
      <c r="C192" s="90" t="str">
        <f>IF('Baseline Paddock Data'!C196="","",'Baseline Paddock Data'!C196)</f>
        <v/>
      </c>
      <c r="D192" s="195">
        <f t="shared" si="37"/>
        <v>0</v>
      </c>
      <c r="E192" s="196"/>
      <c r="F192" s="196"/>
      <c r="G192" s="196"/>
      <c r="H192" s="196"/>
      <c r="I192" s="196"/>
      <c r="J192" s="196"/>
      <c r="K192" s="196"/>
      <c r="L192" s="196"/>
      <c r="M192" s="196"/>
      <c r="N192" s="196"/>
      <c r="O192" s="196"/>
      <c r="P192" s="196"/>
      <c r="Q192" s="196"/>
      <c r="R192" s="196"/>
      <c r="S192" s="196"/>
      <c r="T192" s="197"/>
      <c r="W192" s="187">
        <f t="shared" si="38"/>
        <v>0</v>
      </c>
      <c r="X192" s="187">
        <f t="shared" si="39"/>
        <v>0</v>
      </c>
      <c r="Y192" s="187">
        <f t="shared" si="40"/>
        <v>0</v>
      </c>
      <c r="Z192" s="187">
        <f t="shared" si="41"/>
        <v>0</v>
      </c>
      <c r="AA192" s="187">
        <f t="shared" si="42"/>
        <v>0</v>
      </c>
      <c r="AB192" s="187">
        <f t="shared" si="43"/>
        <v>0</v>
      </c>
      <c r="AC192" s="187">
        <f t="shared" si="44"/>
        <v>0</v>
      </c>
      <c r="AD192" s="187">
        <f t="shared" si="45"/>
        <v>0</v>
      </c>
      <c r="AE192" s="187">
        <f t="shared" si="46"/>
        <v>0</v>
      </c>
      <c r="AF192" s="187">
        <f t="shared" si="47"/>
        <v>0</v>
      </c>
      <c r="AG192" s="187">
        <f t="shared" si="48"/>
        <v>0</v>
      </c>
      <c r="AH192" s="187">
        <f t="shared" si="49"/>
        <v>0</v>
      </c>
      <c r="AI192" s="187">
        <f t="shared" si="50"/>
        <v>0</v>
      </c>
      <c r="AJ192" s="187">
        <f t="shared" si="51"/>
        <v>0</v>
      </c>
      <c r="AK192" s="187">
        <f t="shared" si="52"/>
        <v>0</v>
      </c>
      <c r="AL192" s="187">
        <f t="shared" si="53"/>
        <v>0</v>
      </c>
    </row>
    <row r="193" spans="1:40" ht="22.5" customHeight="1" x14ac:dyDescent="0.35">
      <c r="A193" s="178"/>
      <c r="B193" s="89" t="str">
        <f>IF('Baseline Paddock Data'!B197="","",'Baseline Paddock Data'!B197)</f>
        <v/>
      </c>
      <c r="C193" s="90" t="str">
        <f>IF('Baseline Paddock Data'!C197="","",'Baseline Paddock Data'!C197)</f>
        <v/>
      </c>
      <c r="D193" s="195">
        <f t="shared" si="37"/>
        <v>0</v>
      </c>
      <c r="E193" s="196"/>
      <c r="F193" s="196"/>
      <c r="G193" s="196"/>
      <c r="H193" s="196"/>
      <c r="I193" s="196"/>
      <c r="J193" s="196"/>
      <c r="K193" s="196"/>
      <c r="L193" s="196"/>
      <c r="M193" s="196"/>
      <c r="N193" s="196"/>
      <c r="O193" s="196"/>
      <c r="P193" s="196"/>
      <c r="Q193" s="196"/>
      <c r="R193" s="196"/>
      <c r="S193" s="196"/>
      <c r="T193" s="197"/>
      <c r="W193" s="187">
        <f t="shared" si="38"/>
        <v>0</v>
      </c>
      <c r="X193" s="187">
        <f t="shared" si="39"/>
        <v>0</v>
      </c>
      <c r="Y193" s="187">
        <f t="shared" si="40"/>
        <v>0</v>
      </c>
      <c r="Z193" s="187">
        <f t="shared" si="41"/>
        <v>0</v>
      </c>
      <c r="AA193" s="187">
        <f t="shared" si="42"/>
        <v>0</v>
      </c>
      <c r="AB193" s="187">
        <f t="shared" si="43"/>
        <v>0</v>
      </c>
      <c r="AC193" s="187">
        <f t="shared" si="44"/>
        <v>0</v>
      </c>
      <c r="AD193" s="187">
        <f t="shared" si="45"/>
        <v>0</v>
      </c>
      <c r="AE193" s="187">
        <f t="shared" si="46"/>
        <v>0</v>
      </c>
      <c r="AF193" s="187">
        <f t="shared" si="47"/>
        <v>0</v>
      </c>
      <c r="AG193" s="187">
        <f t="shared" si="48"/>
        <v>0</v>
      </c>
      <c r="AH193" s="187">
        <f t="shared" si="49"/>
        <v>0</v>
      </c>
      <c r="AI193" s="187">
        <f t="shared" si="50"/>
        <v>0</v>
      </c>
      <c r="AJ193" s="187">
        <f t="shared" si="51"/>
        <v>0</v>
      </c>
      <c r="AK193" s="187">
        <f t="shared" si="52"/>
        <v>0</v>
      </c>
      <c r="AL193" s="187">
        <f t="shared" si="53"/>
        <v>0</v>
      </c>
    </row>
    <row r="194" spans="1:40" ht="22.5" customHeight="1" x14ac:dyDescent="0.35">
      <c r="A194" s="178"/>
      <c r="B194" s="89" t="str">
        <f>IF('Baseline Paddock Data'!B198="","",'Baseline Paddock Data'!B198)</f>
        <v/>
      </c>
      <c r="C194" s="90" t="str">
        <f>IF('Baseline Paddock Data'!C198="","",'Baseline Paddock Data'!C198)</f>
        <v/>
      </c>
      <c r="D194" s="195">
        <f t="shared" si="37"/>
        <v>0</v>
      </c>
      <c r="E194" s="196"/>
      <c r="F194" s="196"/>
      <c r="G194" s="196"/>
      <c r="H194" s="196"/>
      <c r="I194" s="196"/>
      <c r="J194" s="196"/>
      <c r="K194" s="196"/>
      <c r="L194" s="196"/>
      <c r="M194" s="196"/>
      <c r="N194" s="196"/>
      <c r="O194" s="196"/>
      <c r="P194" s="196"/>
      <c r="Q194" s="196"/>
      <c r="R194" s="196"/>
      <c r="S194" s="196"/>
      <c r="T194" s="197"/>
      <c r="W194" s="187">
        <f t="shared" si="38"/>
        <v>0</v>
      </c>
      <c r="X194" s="187">
        <f t="shared" si="39"/>
        <v>0</v>
      </c>
      <c r="Y194" s="187">
        <f t="shared" si="40"/>
        <v>0</v>
      </c>
      <c r="Z194" s="187">
        <f t="shared" si="41"/>
        <v>0</v>
      </c>
      <c r="AA194" s="187">
        <f t="shared" si="42"/>
        <v>0</v>
      </c>
      <c r="AB194" s="187">
        <f t="shared" si="43"/>
        <v>0</v>
      </c>
      <c r="AC194" s="187">
        <f t="shared" si="44"/>
        <v>0</v>
      </c>
      <c r="AD194" s="187">
        <f t="shared" si="45"/>
        <v>0</v>
      </c>
      <c r="AE194" s="187">
        <f t="shared" si="46"/>
        <v>0</v>
      </c>
      <c r="AF194" s="187">
        <f t="shared" si="47"/>
        <v>0</v>
      </c>
      <c r="AG194" s="187">
        <f t="shared" si="48"/>
        <v>0</v>
      </c>
      <c r="AH194" s="187">
        <f t="shared" si="49"/>
        <v>0</v>
      </c>
      <c r="AI194" s="187">
        <f t="shared" si="50"/>
        <v>0</v>
      </c>
      <c r="AJ194" s="187">
        <f t="shared" si="51"/>
        <v>0</v>
      </c>
      <c r="AK194" s="187">
        <f t="shared" si="52"/>
        <v>0</v>
      </c>
      <c r="AL194" s="187">
        <f t="shared" si="53"/>
        <v>0</v>
      </c>
    </row>
    <row r="195" spans="1:40" ht="22.5" customHeight="1" x14ac:dyDescent="0.35">
      <c r="A195" s="178"/>
      <c r="B195" s="89" t="str">
        <f>IF('Baseline Paddock Data'!B199="","",'Baseline Paddock Data'!B199)</f>
        <v/>
      </c>
      <c r="C195" s="90" t="str">
        <f>IF('Baseline Paddock Data'!C199="","",'Baseline Paddock Data'!C199)</f>
        <v/>
      </c>
      <c r="D195" s="195">
        <f t="shared" si="37"/>
        <v>0</v>
      </c>
      <c r="E195" s="196"/>
      <c r="F195" s="196"/>
      <c r="G195" s="196"/>
      <c r="H195" s="196"/>
      <c r="I195" s="196"/>
      <c r="J195" s="196"/>
      <c r="K195" s="196"/>
      <c r="L195" s="196"/>
      <c r="M195" s="196"/>
      <c r="N195" s="196"/>
      <c r="O195" s="196"/>
      <c r="P195" s="196"/>
      <c r="Q195" s="196"/>
      <c r="R195" s="196"/>
      <c r="S195" s="196"/>
      <c r="T195" s="197"/>
      <c r="W195" s="187">
        <f t="shared" si="38"/>
        <v>0</v>
      </c>
      <c r="X195" s="187">
        <f t="shared" si="39"/>
        <v>0</v>
      </c>
      <c r="Y195" s="187">
        <f t="shared" si="40"/>
        <v>0</v>
      </c>
      <c r="Z195" s="187">
        <f t="shared" si="41"/>
        <v>0</v>
      </c>
      <c r="AA195" s="187">
        <f t="shared" si="42"/>
        <v>0</v>
      </c>
      <c r="AB195" s="187">
        <f t="shared" si="43"/>
        <v>0</v>
      </c>
      <c r="AC195" s="187">
        <f t="shared" si="44"/>
        <v>0</v>
      </c>
      <c r="AD195" s="187">
        <f t="shared" si="45"/>
        <v>0</v>
      </c>
      <c r="AE195" s="187">
        <f t="shared" si="46"/>
        <v>0</v>
      </c>
      <c r="AF195" s="187">
        <f t="shared" si="47"/>
        <v>0</v>
      </c>
      <c r="AG195" s="187">
        <f t="shared" si="48"/>
        <v>0</v>
      </c>
      <c r="AH195" s="187">
        <f t="shared" si="49"/>
        <v>0</v>
      </c>
      <c r="AI195" s="187">
        <f t="shared" si="50"/>
        <v>0</v>
      </c>
      <c r="AJ195" s="187">
        <f t="shared" si="51"/>
        <v>0</v>
      </c>
      <c r="AK195" s="187">
        <f t="shared" si="52"/>
        <v>0</v>
      </c>
      <c r="AL195" s="187">
        <f t="shared" si="53"/>
        <v>0</v>
      </c>
    </row>
    <row r="196" spans="1:40" ht="22.5" customHeight="1" x14ac:dyDescent="0.35">
      <c r="A196" s="178"/>
      <c r="B196" s="89" t="str">
        <f>IF('Baseline Paddock Data'!B200="","",'Baseline Paddock Data'!B200)</f>
        <v/>
      </c>
      <c r="C196" s="90" t="str">
        <f>IF('Baseline Paddock Data'!C200="","",'Baseline Paddock Data'!C200)</f>
        <v/>
      </c>
      <c r="D196" s="195">
        <f t="shared" si="37"/>
        <v>0</v>
      </c>
      <c r="E196" s="196"/>
      <c r="F196" s="196"/>
      <c r="G196" s="196"/>
      <c r="H196" s="196"/>
      <c r="I196" s="196"/>
      <c r="J196" s="196"/>
      <c r="K196" s="196"/>
      <c r="L196" s="196"/>
      <c r="M196" s="196"/>
      <c r="N196" s="196"/>
      <c r="O196" s="196"/>
      <c r="P196" s="196"/>
      <c r="Q196" s="196"/>
      <c r="R196" s="196"/>
      <c r="S196" s="196"/>
      <c r="T196" s="197"/>
      <c r="W196" s="187">
        <f t="shared" si="38"/>
        <v>0</v>
      </c>
      <c r="X196" s="187">
        <f t="shared" si="39"/>
        <v>0</v>
      </c>
      <c r="Y196" s="187">
        <f t="shared" si="40"/>
        <v>0</v>
      </c>
      <c r="Z196" s="187">
        <f t="shared" si="41"/>
        <v>0</v>
      </c>
      <c r="AA196" s="187">
        <f t="shared" si="42"/>
        <v>0</v>
      </c>
      <c r="AB196" s="187">
        <f t="shared" si="43"/>
        <v>0</v>
      </c>
      <c r="AC196" s="187">
        <f t="shared" si="44"/>
        <v>0</v>
      </c>
      <c r="AD196" s="187">
        <f t="shared" si="45"/>
        <v>0</v>
      </c>
      <c r="AE196" s="187">
        <f t="shared" si="46"/>
        <v>0</v>
      </c>
      <c r="AF196" s="187">
        <f t="shared" si="47"/>
        <v>0</v>
      </c>
      <c r="AG196" s="187">
        <f t="shared" si="48"/>
        <v>0</v>
      </c>
      <c r="AH196" s="187">
        <f t="shared" si="49"/>
        <v>0</v>
      </c>
      <c r="AI196" s="187">
        <f t="shared" si="50"/>
        <v>0</v>
      </c>
      <c r="AJ196" s="187">
        <f t="shared" si="51"/>
        <v>0</v>
      </c>
      <c r="AK196" s="187">
        <f t="shared" si="52"/>
        <v>0</v>
      </c>
      <c r="AL196" s="187">
        <f t="shared" si="53"/>
        <v>0</v>
      </c>
    </row>
    <row r="197" spans="1:40" ht="22.5" customHeight="1" x14ac:dyDescent="0.35">
      <c r="A197" s="178"/>
      <c r="B197" s="89" t="str">
        <f>IF('Baseline Paddock Data'!B201="","",'Baseline Paddock Data'!B201)</f>
        <v/>
      </c>
      <c r="C197" s="90" t="str">
        <f>IF('Baseline Paddock Data'!C201="","",'Baseline Paddock Data'!C201)</f>
        <v/>
      </c>
      <c r="D197" s="195">
        <f t="shared" si="37"/>
        <v>0</v>
      </c>
      <c r="E197" s="196"/>
      <c r="F197" s="196"/>
      <c r="G197" s="196"/>
      <c r="H197" s="196"/>
      <c r="I197" s="196"/>
      <c r="J197" s="196"/>
      <c r="K197" s="196"/>
      <c r="L197" s="196"/>
      <c r="M197" s="196"/>
      <c r="N197" s="196"/>
      <c r="O197" s="196"/>
      <c r="P197" s="196"/>
      <c r="Q197" s="196"/>
      <c r="R197" s="196"/>
      <c r="S197" s="196"/>
      <c r="T197" s="197"/>
      <c r="W197" s="187">
        <f t="shared" si="38"/>
        <v>0</v>
      </c>
      <c r="X197" s="187">
        <f t="shared" si="39"/>
        <v>0</v>
      </c>
      <c r="Y197" s="187">
        <f t="shared" si="40"/>
        <v>0</v>
      </c>
      <c r="Z197" s="187">
        <f t="shared" si="41"/>
        <v>0</v>
      </c>
      <c r="AA197" s="187">
        <f t="shared" si="42"/>
        <v>0</v>
      </c>
      <c r="AB197" s="187">
        <f t="shared" si="43"/>
        <v>0</v>
      </c>
      <c r="AC197" s="187">
        <f t="shared" si="44"/>
        <v>0</v>
      </c>
      <c r="AD197" s="187">
        <f t="shared" si="45"/>
        <v>0</v>
      </c>
      <c r="AE197" s="187">
        <f t="shared" si="46"/>
        <v>0</v>
      </c>
      <c r="AF197" s="187">
        <f t="shared" si="47"/>
        <v>0</v>
      </c>
      <c r="AG197" s="187">
        <f t="shared" si="48"/>
        <v>0</v>
      </c>
      <c r="AH197" s="187">
        <f t="shared" si="49"/>
        <v>0</v>
      </c>
      <c r="AI197" s="187">
        <f t="shared" si="50"/>
        <v>0</v>
      </c>
      <c r="AJ197" s="187">
        <f t="shared" si="51"/>
        <v>0</v>
      </c>
      <c r="AK197" s="187">
        <f t="shared" si="52"/>
        <v>0</v>
      </c>
      <c r="AL197" s="187">
        <f t="shared" si="53"/>
        <v>0</v>
      </c>
    </row>
    <row r="198" spans="1:40" ht="22.5" customHeight="1" x14ac:dyDescent="0.35">
      <c r="A198" s="178"/>
      <c r="B198" s="89" t="str">
        <f>IF('Baseline Paddock Data'!B202="","",'Baseline Paddock Data'!B202)</f>
        <v/>
      </c>
      <c r="C198" s="90" t="str">
        <f>IF('Baseline Paddock Data'!C202="","",'Baseline Paddock Data'!C202)</f>
        <v/>
      </c>
      <c r="D198" s="195">
        <f t="shared" si="37"/>
        <v>0</v>
      </c>
      <c r="E198" s="196"/>
      <c r="F198" s="196"/>
      <c r="G198" s="196"/>
      <c r="H198" s="196"/>
      <c r="I198" s="196"/>
      <c r="J198" s="196"/>
      <c r="K198" s="196"/>
      <c r="L198" s="196"/>
      <c r="M198" s="196"/>
      <c r="N198" s="196"/>
      <c r="O198" s="196"/>
      <c r="P198" s="196"/>
      <c r="Q198" s="196"/>
      <c r="R198" s="196"/>
      <c r="S198" s="196"/>
      <c r="T198" s="197"/>
      <c r="W198" s="187">
        <f t="shared" si="38"/>
        <v>0</v>
      </c>
      <c r="X198" s="187">
        <f t="shared" si="39"/>
        <v>0</v>
      </c>
      <c r="Y198" s="187">
        <f t="shared" si="40"/>
        <v>0</v>
      </c>
      <c r="Z198" s="187">
        <f t="shared" si="41"/>
        <v>0</v>
      </c>
      <c r="AA198" s="187">
        <f t="shared" si="42"/>
        <v>0</v>
      </c>
      <c r="AB198" s="187">
        <f t="shared" si="43"/>
        <v>0</v>
      </c>
      <c r="AC198" s="187">
        <f t="shared" si="44"/>
        <v>0</v>
      </c>
      <c r="AD198" s="187">
        <f t="shared" si="45"/>
        <v>0</v>
      </c>
      <c r="AE198" s="187">
        <f t="shared" si="46"/>
        <v>0</v>
      </c>
      <c r="AF198" s="187">
        <f t="shared" si="47"/>
        <v>0</v>
      </c>
      <c r="AG198" s="187">
        <f t="shared" si="48"/>
        <v>0</v>
      </c>
      <c r="AH198" s="187">
        <f t="shared" si="49"/>
        <v>0</v>
      </c>
      <c r="AI198" s="187">
        <f t="shared" si="50"/>
        <v>0</v>
      </c>
      <c r="AJ198" s="187">
        <f t="shared" si="51"/>
        <v>0</v>
      </c>
      <c r="AK198" s="187">
        <f t="shared" si="52"/>
        <v>0</v>
      </c>
      <c r="AL198" s="187">
        <f t="shared" si="53"/>
        <v>0</v>
      </c>
    </row>
    <row r="199" spans="1:40" ht="22.5" customHeight="1" x14ac:dyDescent="0.35">
      <c r="A199" s="178"/>
      <c r="B199" s="89" t="str">
        <f>IF('Baseline Paddock Data'!B203="","",'Baseline Paddock Data'!B203)</f>
        <v/>
      </c>
      <c r="C199" s="90" t="str">
        <f>IF('Baseline Paddock Data'!C203="","",'Baseline Paddock Data'!C203)</f>
        <v/>
      </c>
      <c r="D199" s="195">
        <f t="shared" ref="D199:D200" si="54">SUM(W199:AL199)</f>
        <v>0</v>
      </c>
      <c r="E199" s="196"/>
      <c r="F199" s="196"/>
      <c r="G199" s="196"/>
      <c r="H199" s="196"/>
      <c r="I199" s="196"/>
      <c r="J199" s="196"/>
      <c r="K199" s="196"/>
      <c r="L199" s="196"/>
      <c r="M199" s="196"/>
      <c r="N199" s="196"/>
      <c r="O199" s="196"/>
      <c r="P199" s="196"/>
      <c r="Q199" s="196"/>
      <c r="R199" s="196"/>
      <c r="S199" s="196"/>
      <c r="T199" s="197"/>
      <c r="W199" s="187">
        <f t="shared" ref="W199:W200" si="55">IF(E199="",0,E199*W$5)</f>
        <v>0</v>
      </c>
      <c r="X199" s="187">
        <f t="shared" ref="X199:X200" si="56">IF(F199="",0,F199*X$5)</f>
        <v>0</v>
      </c>
      <c r="Y199" s="187">
        <f t="shared" ref="Y199:Y200" si="57">IF(G199="",0,G199*Y$5)</f>
        <v>0</v>
      </c>
      <c r="Z199" s="187">
        <f t="shared" ref="Z199:Z200" si="58">IF(H199="",0,H199*Z$5)</f>
        <v>0</v>
      </c>
      <c r="AA199" s="187">
        <f t="shared" ref="AA199:AA200" si="59">IF(I199="",0,I199*AA$5)</f>
        <v>0</v>
      </c>
      <c r="AB199" s="187">
        <f t="shared" ref="AB199:AB200" si="60">IF(J199="",0,J199*AB$5)</f>
        <v>0</v>
      </c>
      <c r="AC199" s="187">
        <f t="shared" ref="AC199:AC200" si="61">IF(K199="",0,K199*AC$5)</f>
        <v>0</v>
      </c>
      <c r="AD199" s="187">
        <f t="shared" ref="AD199:AD200" si="62">IF(L199="",0,L199*AD$5)</f>
        <v>0</v>
      </c>
      <c r="AE199" s="187">
        <f t="shared" ref="AE199:AE200" si="63">IF(M199="",0,M199*AE$5)</f>
        <v>0</v>
      </c>
      <c r="AF199" s="187">
        <f t="shared" ref="AF199:AF200" si="64">IF(N199="",0,N199*AF$5)</f>
        <v>0</v>
      </c>
      <c r="AG199" s="187">
        <f t="shared" ref="AG199:AG200" si="65">IF(O199="",0,O199*AG$5)</f>
        <v>0</v>
      </c>
      <c r="AH199" s="187">
        <f t="shared" ref="AH199:AH200" si="66">IF(P199="",0,P199*AH$5)</f>
        <v>0</v>
      </c>
      <c r="AI199" s="187">
        <f t="shared" ref="AI199:AI200" si="67">IF(Q199="",0,Q199*AI$5)</f>
        <v>0</v>
      </c>
      <c r="AJ199" s="187">
        <f t="shared" ref="AJ199:AJ200" si="68">IF(R199="",0,R199*AJ$5)</f>
        <v>0</v>
      </c>
      <c r="AK199" s="187">
        <f t="shared" ref="AK199:AK200" si="69">IF(S199="",0,S199*AK$5)</f>
        <v>0</v>
      </c>
      <c r="AL199" s="187">
        <f t="shared" ref="AL199:AL200" si="70">IF(T199="",0,T199*AL$5)</f>
        <v>0</v>
      </c>
    </row>
    <row r="200" spans="1:40" ht="22.5" customHeight="1" thickBot="1" x14ac:dyDescent="0.4">
      <c r="A200" s="178"/>
      <c r="B200" s="91" t="str">
        <f>IF('Baseline Paddock Data'!B204="","",'Baseline Paddock Data'!B204)</f>
        <v/>
      </c>
      <c r="C200" s="92" t="str">
        <f>IF('Baseline Paddock Data'!C204="","",'Baseline Paddock Data'!C204)</f>
        <v/>
      </c>
      <c r="D200" s="198">
        <f t="shared" si="54"/>
        <v>0</v>
      </c>
      <c r="E200" s="199"/>
      <c r="F200" s="199"/>
      <c r="G200" s="199"/>
      <c r="H200" s="199"/>
      <c r="I200" s="199"/>
      <c r="J200" s="199"/>
      <c r="K200" s="199"/>
      <c r="L200" s="199"/>
      <c r="M200" s="199"/>
      <c r="N200" s="199"/>
      <c r="O200" s="199"/>
      <c r="P200" s="199"/>
      <c r="Q200" s="199"/>
      <c r="R200" s="199"/>
      <c r="S200" s="199"/>
      <c r="T200" s="200"/>
      <c r="W200" s="187">
        <f t="shared" si="55"/>
        <v>0</v>
      </c>
      <c r="X200" s="187">
        <f t="shared" si="56"/>
        <v>0</v>
      </c>
      <c r="Y200" s="187">
        <f t="shared" si="57"/>
        <v>0</v>
      </c>
      <c r="Z200" s="187">
        <f t="shared" si="58"/>
        <v>0</v>
      </c>
      <c r="AA200" s="187">
        <f t="shared" si="59"/>
        <v>0</v>
      </c>
      <c r="AB200" s="187">
        <f t="shared" si="60"/>
        <v>0</v>
      </c>
      <c r="AC200" s="187">
        <f t="shared" si="61"/>
        <v>0</v>
      </c>
      <c r="AD200" s="187">
        <f t="shared" si="62"/>
        <v>0</v>
      </c>
      <c r="AE200" s="187">
        <f t="shared" si="63"/>
        <v>0</v>
      </c>
      <c r="AF200" s="187">
        <f t="shared" si="64"/>
        <v>0</v>
      </c>
      <c r="AG200" s="187">
        <f t="shared" si="65"/>
        <v>0</v>
      </c>
      <c r="AH200" s="187">
        <f t="shared" si="66"/>
        <v>0</v>
      </c>
      <c r="AI200" s="187">
        <f t="shared" si="67"/>
        <v>0</v>
      </c>
      <c r="AJ200" s="187">
        <f t="shared" si="68"/>
        <v>0</v>
      </c>
      <c r="AK200" s="187">
        <f t="shared" si="69"/>
        <v>0</v>
      </c>
      <c r="AL200" s="187">
        <f t="shared" si="70"/>
        <v>0</v>
      </c>
    </row>
    <row r="201" spans="1:40" ht="22.5" customHeight="1" thickTop="1" x14ac:dyDescent="0.35">
      <c r="A201" s="201"/>
      <c r="B201" s="201"/>
      <c r="C201" s="201"/>
      <c r="D201" s="201"/>
      <c r="E201" s="201"/>
      <c r="F201" s="201"/>
      <c r="G201" s="201"/>
      <c r="H201" s="201"/>
      <c r="I201" s="201"/>
      <c r="J201" s="201"/>
      <c r="K201" s="201"/>
      <c r="L201" s="201"/>
      <c r="M201" s="201"/>
      <c r="N201" s="201"/>
      <c r="O201" s="201"/>
      <c r="P201" s="201"/>
      <c r="Q201" s="201"/>
      <c r="R201" s="201"/>
      <c r="S201" s="201"/>
      <c r="T201" s="201"/>
      <c r="U201" s="201"/>
      <c r="V201" s="202"/>
      <c r="W201" s="202"/>
      <c r="X201" s="202"/>
      <c r="Y201" s="202"/>
      <c r="Z201" s="202"/>
      <c r="AA201" s="202"/>
      <c r="AB201" s="202"/>
      <c r="AC201" s="202"/>
      <c r="AD201" s="202"/>
      <c r="AE201" s="202"/>
      <c r="AF201" s="202"/>
      <c r="AG201" s="202"/>
      <c r="AH201" s="202"/>
      <c r="AI201" s="202"/>
      <c r="AJ201" s="202"/>
      <c r="AK201" s="202"/>
      <c r="AL201" s="202"/>
      <c r="AM201" s="202"/>
      <c r="AN201" s="202"/>
    </row>
    <row r="202" spans="1:40" hidden="1" x14ac:dyDescent="0.35">
      <c r="A202" s="201"/>
      <c r="B202" s="201"/>
      <c r="C202" s="201"/>
      <c r="D202" s="201"/>
      <c r="E202" s="201"/>
      <c r="F202" s="201"/>
      <c r="G202" s="201"/>
      <c r="H202" s="201"/>
      <c r="I202" s="201"/>
      <c r="J202" s="201"/>
      <c r="K202" s="201"/>
      <c r="L202" s="201"/>
      <c r="M202" s="201"/>
      <c r="N202" s="201"/>
      <c r="O202" s="201"/>
      <c r="P202" s="201"/>
      <c r="Q202" s="201"/>
      <c r="R202" s="201"/>
      <c r="S202" s="201"/>
      <c r="T202" s="201"/>
      <c r="U202" s="201"/>
      <c r="V202" s="202"/>
      <c r="W202" s="202"/>
      <c r="X202" s="202"/>
      <c r="Y202" s="202"/>
      <c r="Z202" s="202"/>
      <c r="AA202" s="202"/>
      <c r="AB202" s="202"/>
      <c r="AC202" s="202"/>
      <c r="AD202" s="202"/>
      <c r="AE202" s="202"/>
      <c r="AF202" s="202"/>
      <c r="AG202" s="202"/>
      <c r="AH202" s="202"/>
      <c r="AI202" s="202"/>
      <c r="AJ202" s="202"/>
      <c r="AK202" s="202"/>
      <c r="AL202" s="202"/>
      <c r="AM202" s="202"/>
      <c r="AN202" s="202"/>
    </row>
    <row r="203" spans="1:40" hidden="1" x14ac:dyDescent="0.35">
      <c r="A203" s="201"/>
      <c r="B203" s="201"/>
      <c r="C203" s="201"/>
      <c r="D203" s="201"/>
      <c r="E203" s="201"/>
      <c r="F203" s="201"/>
      <c r="G203" s="201"/>
      <c r="H203" s="201"/>
      <c r="I203" s="201"/>
      <c r="J203" s="201"/>
      <c r="K203" s="201"/>
      <c r="L203" s="201"/>
      <c r="M203" s="201"/>
      <c r="N203" s="201"/>
      <c r="O203" s="201"/>
      <c r="P203" s="201"/>
      <c r="Q203" s="201"/>
      <c r="R203" s="201"/>
      <c r="S203" s="201"/>
      <c r="T203" s="201"/>
      <c r="U203" s="201"/>
      <c r="V203" s="202"/>
      <c r="W203" s="202"/>
      <c r="X203" s="202"/>
      <c r="Y203" s="202"/>
      <c r="Z203" s="202"/>
      <c r="AA203" s="202"/>
      <c r="AB203" s="202"/>
      <c r="AC203" s="202"/>
      <c r="AD203" s="202"/>
      <c r="AE203" s="202"/>
      <c r="AF203" s="202"/>
      <c r="AG203" s="202"/>
      <c r="AH203" s="202"/>
      <c r="AI203" s="202"/>
      <c r="AJ203" s="202"/>
      <c r="AK203" s="202"/>
      <c r="AL203" s="202"/>
      <c r="AM203" s="202"/>
      <c r="AN203" s="202"/>
    </row>
    <row r="204" spans="1:40" hidden="1" x14ac:dyDescent="0.35">
      <c r="A204" s="201"/>
      <c r="B204" s="201"/>
      <c r="C204" s="201"/>
      <c r="D204" s="201"/>
      <c r="E204" s="201"/>
      <c r="F204" s="201"/>
      <c r="G204" s="201"/>
      <c r="H204" s="201"/>
      <c r="I204" s="201"/>
      <c r="J204" s="201"/>
      <c r="K204" s="201"/>
      <c r="L204" s="201"/>
      <c r="M204" s="201"/>
      <c r="N204" s="201"/>
      <c r="O204" s="201"/>
      <c r="P204" s="201"/>
      <c r="Q204" s="201"/>
      <c r="R204" s="201"/>
      <c r="S204" s="201"/>
      <c r="T204" s="201"/>
      <c r="U204" s="201"/>
      <c r="V204" s="202"/>
      <c r="W204" s="202"/>
      <c r="X204" s="202"/>
      <c r="Y204" s="202"/>
      <c r="Z204" s="202"/>
      <c r="AA204" s="202"/>
      <c r="AB204" s="202"/>
      <c r="AC204" s="202"/>
      <c r="AD204" s="202"/>
      <c r="AE204" s="202"/>
      <c r="AF204" s="202"/>
      <c r="AG204" s="202"/>
      <c r="AH204" s="202"/>
      <c r="AI204" s="202"/>
      <c r="AJ204" s="202"/>
      <c r="AK204" s="202"/>
      <c r="AL204" s="202"/>
      <c r="AM204" s="202"/>
      <c r="AN204" s="202"/>
    </row>
    <row r="205" spans="1:40" hidden="1" x14ac:dyDescent="0.35">
      <c r="A205" s="201"/>
      <c r="B205" s="201"/>
      <c r="C205" s="201"/>
      <c r="D205" s="201"/>
      <c r="E205" s="201"/>
      <c r="F205" s="201"/>
      <c r="G205" s="201"/>
      <c r="H205" s="201"/>
      <c r="I205" s="201"/>
      <c r="J205" s="201"/>
      <c r="K205" s="201"/>
      <c r="L205" s="201"/>
      <c r="M205" s="201"/>
      <c r="N205" s="201"/>
      <c r="O205" s="201"/>
      <c r="P205" s="201"/>
      <c r="Q205" s="201"/>
      <c r="R205" s="201"/>
      <c r="S205" s="201"/>
      <c r="T205" s="201"/>
      <c r="U205" s="201"/>
      <c r="V205" s="202"/>
      <c r="W205" s="202"/>
      <c r="X205" s="202"/>
      <c r="Y205" s="202"/>
      <c r="Z205" s="202"/>
      <c r="AA205" s="202"/>
      <c r="AB205" s="202"/>
      <c r="AC205" s="202"/>
      <c r="AD205" s="202"/>
      <c r="AE205" s="202"/>
      <c r="AF205" s="202"/>
      <c r="AG205" s="202"/>
      <c r="AH205" s="202"/>
      <c r="AI205" s="202"/>
      <c r="AJ205" s="202"/>
      <c r="AK205" s="202"/>
      <c r="AL205" s="202"/>
      <c r="AM205" s="202"/>
      <c r="AN205" s="202"/>
    </row>
    <row r="206" spans="1:40" hidden="1" x14ac:dyDescent="0.35">
      <c r="A206" s="201"/>
      <c r="B206" s="201"/>
      <c r="C206" s="201"/>
      <c r="D206" s="201"/>
      <c r="E206" s="201"/>
      <c r="F206" s="201"/>
      <c r="G206" s="201"/>
      <c r="H206" s="201"/>
      <c r="I206" s="201"/>
      <c r="J206" s="201"/>
      <c r="K206" s="201"/>
      <c r="L206" s="201"/>
      <c r="M206" s="201"/>
      <c r="N206" s="201"/>
      <c r="O206" s="201"/>
      <c r="P206" s="201"/>
      <c r="Q206" s="201"/>
      <c r="R206" s="201"/>
      <c r="S206" s="201"/>
      <c r="T206" s="201"/>
      <c r="U206" s="201"/>
      <c r="V206" s="202"/>
      <c r="W206" s="202"/>
      <c r="X206" s="202"/>
      <c r="Y206" s="202"/>
      <c r="Z206" s="202"/>
      <c r="AA206" s="202"/>
      <c r="AB206" s="202"/>
      <c r="AC206" s="202"/>
      <c r="AD206" s="202"/>
      <c r="AE206" s="202"/>
      <c r="AF206" s="202"/>
      <c r="AG206" s="202"/>
      <c r="AH206" s="202"/>
      <c r="AI206" s="202"/>
      <c r="AJ206" s="202"/>
      <c r="AK206" s="202"/>
      <c r="AL206" s="202"/>
      <c r="AM206" s="202"/>
      <c r="AN206" s="202"/>
    </row>
    <row r="207" spans="1:40" hidden="1" x14ac:dyDescent="0.35">
      <c r="A207" s="201"/>
      <c r="B207" s="201"/>
      <c r="C207" s="201"/>
      <c r="D207" s="201"/>
      <c r="E207" s="201"/>
      <c r="F207" s="201"/>
      <c r="G207" s="201"/>
      <c r="H207" s="201"/>
      <c r="I207" s="201"/>
      <c r="J207" s="201"/>
      <c r="K207" s="201"/>
      <c r="L207" s="201"/>
      <c r="M207" s="201"/>
      <c r="N207" s="201"/>
      <c r="O207" s="201"/>
      <c r="P207" s="201"/>
      <c r="Q207" s="201"/>
      <c r="R207" s="201"/>
      <c r="S207" s="201"/>
      <c r="T207" s="201"/>
      <c r="U207" s="201"/>
      <c r="V207" s="202"/>
      <c r="W207" s="202"/>
      <c r="X207" s="202"/>
      <c r="Y207" s="202"/>
      <c r="Z207" s="202"/>
      <c r="AA207" s="202"/>
      <c r="AB207" s="202"/>
      <c r="AC207" s="202"/>
      <c r="AD207" s="202"/>
      <c r="AE207" s="202"/>
      <c r="AF207" s="202"/>
      <c r="AG207" s="202"/>
      <c r="AH207" s="202"/>
      <c r="AI207" s="202"/>
      <c r="AJ207" s="202"/>
      <c r="AK207" s="202"/>
      <c r="AL207" s="202"/>
      <c r="AM207" s="202"/>
      <c r="AN207" s="202"/>
    </row>
    <row r="208" spans="1:40" hidden="1" x14ac:dyDescent="0.35">
      <c r="A208" s="201"/>
      <c r="B208" s="201"/>
      <c r="C208" s="201"/>
      <c r="D208" s="201"/>
      <c r="E208" s="201"/>
      <c r="F208" s="201"/>
      <c r="G208" s="201"/>
      <c r="H208" s="201"/>
      <c r="I208" s="201"/>
      <c r="J208" s="201"/>
      <c r="K208" s="201"/>
      <c r="L208" s="201"/>
      <c r="M208" s="201"/>
      <c r="N208" s="201"/>
      <c r="O208" s="201"/>
      <c r="P208" s="201"/>
      <c r="Q208" s="201"/>
      <c r="R208" s="201"/>
      <c r="S208" s="201"/>
      <c r="T208" s="201"/>
      <c r="U208" s="201"/>
      <c r="V208" s="202"/>
      <c r="W208" s="202"/>
      <c r="X208" s="202"/>
      <c r="Y208" s="202"/>
      <c r="Z208" s="202"/>
      <c r="AA208" s="202"/>
      <c r="AB208" s="202"/>
      <c r="AC208" s="202"/>
      <c r="AD208" s="202"/>
      <c r="AE208" s="202"/>
      <c r="AF208" s="202"/>
      <c r="AG208" s="202"/>
      <c r="AH208" s="202"/>
      <c r="AI208" s="202"/>
      <c r="AJ208" s="202"/>
      <c r="AK208" s="202"/>
      <c r="AL208" s="202"/>
      <c r="AM208" s="202"/>
      <c r="AN208" s="202"/>
    </row>
    <row r="209" spans="1:40" hidden="1" x14ac:dyDescent="0.35">
      <c r="A209" s="201"/>
      <c r="B209" s="201"/>
      <c r="C209" s="201"/>
      <c r="D209" s="201"/>
      <c r="E209" s="201"/>
      <c r="F209" s="201"/>
      <c r="G209" s="201"/>
      <c r="H209" s="201"/>
      <c r="I209" s="201"/>
      <c r="J209" s="201"/>
      <c r="K209" s="201"/>
      <c r="L209" s="201"/>
      <c r="M209" s="201"/>
      <c r="N209" s="201"/>
      <c r="O209" s="201"/>
      <c r="P209" s="201"/>
      <c r="Q209" s="201"/>
      <c r="R209" s="201"/>
      <c r="S209" s="201"/>
      <c r="T209" s="201"/>
      <c r="U209" s="201"/>
      <c r="V209" s="202"/>
      <c r="W209" s="202"/>
      <c r="X209" s="202"/>
      <c r="Y209" s="202"/>
      <c r="Z209" s="202"/>
      <c r="AA209" s="202"/>
      <c r="AB209" s="202"/>
      <c r="AC209" s="202"/>
      <c r="AD209" s="202"/>
      <c r="AE209" s="202"/>
      <c r="AF209" s="202"/>
      <c r="AG209" s="202"/>
      <c r="AH209" s="202"/>
      <c r="AI209" s="202"/>
      <c r="AJ209" s="202"/>
      <c r="AK209" s="202"/>
      <c r="AL209" s="202"/>
      <c r="AM209" s="202"/>
      <c r="AN209" s="202"/>
    </row>
    <row r="210" spans="1:40" hidden="1" x14ac:dyDescent="0.35">
      <c r="A210" s="201"/>
      <c r="B210" s="201"/>
      <c r="C210" s="201"/>
      <c r="D210" s="201"/>
      <c r="E210" s="201"/>
      <c r="F210" s="201"/>
      <c r="G210" s="201"/>
      <c r="H210" s="201"/>
      <c r="I210" s="201"/>
      <c r="J210" s="201"/>
      <c r="K210" s="201"/>
      <c r="L210" s="201"/>
      <c r="M210" s="201"/>
      <c r="N210" s="201"/>
      <c r="O210" s="201"/>
      <c r="P210" s="201"/>
      <c r="Q210" s="201"/>
      <c r="R210" s="201"/>
      <c r="S210" s="201"/>
      <c r="T210" s="201"/>
      <c r="U210" s="201"/>
      <c r="V210" s="202"/>
      <c r="W210" s="202"/>
      <c r="X210" s="202"/>
      <c r="Y210" s="202"/>
      <c r="Z210" s="202"/>
      <c r="AA210" s="202"/>
      <c r="AB210" s="202"/>
      <c r="AC210" s="202"/>
      <c r="AD210" s="202"/>
      <c r="AE210" s="202"/>
      <c r="AF210" s="202"/>
      <c r="AG210" s="202"/>
      <c r="AH210" s="202"/>
      <c r="AI210" s="202"/>
      <c r="AJ210" s="202"/>
      <c r="AK210" s="202"/>
      <c r="AL210" s="202"/>
      <c r="AM210" s="202"/>
      <c r="AN210" s="202"/>
    </row>
    <row r="211" spans="1:40" hidden="1" x14ac:dyDescent="0.35">
      <c r="A211" s="201"/>
      <c r="B211" s="201"/>
      <c r="C211" s="201"/>
      <c r="D211" s="201"/>
      <c r="E211" s="201"/>
      <c r="F211" s="201"/>
      <c r="G211" s="201"/>
      <c r="H211" s="201"/>
      <c r="I211" s="201"/>
      <c r="J211" s="201"/>
      <c r="K211" s="201"/>
      <c r="L211" s="201"/>
      <c r="M211" s="201"/>
      <c r="N211" s="201"/>
      <c r="O211" s="201"/>
      <c r="P211" s="201"/>
      <c r="Q211" s="201"/>
      <c r="R211" s="201"/>
      <c r="S211" s="201"/>
      <c r="T211" s="201"/>
      <c r="U211" s="201"/>
      <c r="V211" s="202"/>
      <c r="W211" s="202"/>
      <c r="X211" s="202"/>
      <c r="Y211" s="202"/>
      <c r="Z211" s="202"/>
      <c r="AA211" s="202"/>
      <c r="AB211" s="202"/>
      <c r="AC211" s="202"/>
      <c r="AD211" s="202"/>
      <c r="AE211" s="202"/>
      <c r="AF211" s="202"/>
      <c r="AG211" s="202"/>
      <c r="AH211" s="202"/>
      <c r="AI211" s="202"/>
      <c r="AJ211" s="202"/>
      <c r="AK211" s="202"/>
      <c r="AL211" s="202"/>
      <c r="AM211" s="202"/>
      <c r="AN211" s="202"/>
    </row>
    <row r="212" spans="1:40" hidden="1" x14ac:dyDescent="0.35">
      <c r="A212" s="203"/>
      <c r="B212" s="204"/>
      <c r="C212" s="204"/>
      <c r="D212" s="204"/>
      <c r="E212" s="204"/>
      <c r="F212" s="204"/>
      <c r="G212" s="204"/>
      <c r="H212" s="204"/>
      <c r="I212" s="204"/>
      <c r="J212" s="204"/>
      <c r="K212" s="204"/>
      <c r="L212" s="204"/>
      <c r="M212" s="204"/>
      <c r="N212" s="204"/>
      <c r="O212" s="204"/>
      <c r="P212" s="204"/>
      <c r="Q212" s="204"/>
      <c r="R212" s="204"/>
      <c r="S212" s="204"/>
      <c r="T212" s="204"/>
      <c r="U212" s="201"/>
      <c r="V212" s="202"/>
      <c r="W212" s="202"/>
      <c r="X212" s="202"/>
      <c r="Y212" s="202"/>
      <c r="Z212" s="202"/>
      <c r="AA212" s="202"/>
      <c r="AB212" s="202"/>
      <c r="AC212" s="202"/>
      <c r="AD212" s="202"/>
      <c r="AE212" s="202"/>
      <c r="AF212" s="202"/>
      <c r="AG212" s="202"/>
      <c r="AH212" s="202"/>
      <c r="AI212" s="202"/>
      <c r="AJ212" s="202"/>
      <c r="AK212" s="202"/>
      <c r="AL212" s="202"/>
      <c r="AM212" s="202"/>
      <c r="AN212" s="202"/>
    </row>
    <row r="213" spans="1:40" hidden="1" x14ac:dyDescent="0.35">
      <c r="A213" s="203"/>
      <c r="B213" s="205"/>
      <c r="C213" s="205"/>
      <c r="D213" s="205"/>
      <c r="E213" s="205"/>
      <c r="F213" s="205"/>
      <c r="G213" s="205"/>
      <c r="H213" s="205"/>
      <c r="I213" s="205"/>
      <c r="J213" s="205"/>
      <c r="K213" s="205"/>
      <c r="L213" s="205"/>
      <c r="M213" s="205"/>
      <c r="N213" s="205"/>
      <c r="O213" s="205"/>
      <c r="P213" s="205"/>
      <c r="Q213" s="205"/>
      <c r="R213" s="205"/>
      <c r="S213" s="205"/>
      <c r="T213" s="205"/>
      <c r="U213" s="201"/>
      <c r="V213" s="202"/>
      <c r="W213" s="202"/>
      <c r="X213" s="202"/>
      <c r="Y213" s="202"/>
      <c r="Z213" s="202"/>
      <c r="AA213" s="202"/>
      <c r="AB213" s="202"/>
      <c r="AC213" s="202"/>
      <c r="AD213" s="202"/>
      <c r="AE213" s="202"/>
      <c r="AF213" s="202"/>
      <c r="AG213" s="202"/>
      <c r="AH213" s="202"/>
      <c r="AI213" s="202"/>
      <c r="AJ213" s="202"/>
      <c r="AK213" s="202"/>
      <c r="AL213" s="202"/>
      <c r="AM213" s="202"/>
      <c r="AN213" s="202"/>
    </row>
    <row r="214" spans="1:40" hidden="1" x14ac:dyDescent="0.35">
      <c r="A214" s="203"/>
      <c r="B214" s="205"/>
      <c r="C214" s="205"/>
      <c r="D214" s="205"/>
      <c r="E214" s="205"/>
      <c r="F214" s="205"/>
      <c r="G214" s="205"/>
      <c r="H214" s="205"/>
      <c r="I214" s="205"/>
      <c r="J214" s="205"/>
      <c r="K214" s="205"/>
      <c r="L214" s="205"/>
      <c r="M214" s="205"/>
      <c r="N214" s="205"/>
      <c r="O214" s="205"/>
      <c r="P214" s="205"/>
      <c r="Q214" s="205"/>
      <c r="R214" s="205"/>
      <c r="S214" s="205"/>
      <c r="T214" s="205"/>
      <c r="U214" s="201"/>
      <c r="V214" s="202"/>
      <c r="W214" s="202"/>
      <c r="X214" s="202"/>
      <c r="Y214" s="202"/>
      <c r="Z214" s="202"/>
      <c r="AA214" s="202"/>
      <c r="AB214" s="202"/>
      <c r="AC214" s="202"/>
      <c r="AD214" s="202"/>
      <c r="AE214" s="202"/>
      <c r="AF214" s="202"/>
      <c r="AG214" s="202"/>
      <c r="AH214" s="202"/>
      <c r="AI214" s="202"/>
      <c r="AJ214" s="202"/>
      <c r="AK214" s="202"/>
      <c r="AL214" s="202"/>
      <c r="AM214" s="202"/>
      <c r="AN214" s="202"/>
    </row>
    <row r="215" spans="1:40" hidden="1" x14ac:dyDescent="0.35">
      <c r="A215" s="203"/>
      <c r="B215" s="205"/>
      <c r="C215" s="205"/>
      <c r="D215" s="205"/>
      <c r="E215" s="205"/>
      <c r="F215" s="205"/>
      <c r="G215" s="205"/>
      <c r="H215" s="205"/>
      <c r="I215" s="205"/>
      <c r="J215" s="205"/>
      <c r="K215" s="205"/>
      <c r="L215" s="205"/>
      <c r="M215" s="205"/>
      <c r="N215" s="205"/>
      <c r="O215" s="205"/>
      <c r="P215" s="205"/>
      <c r="Q215" s="205"/>
      <c r="R215" s="205"/>
      <c r="S215" s="205"/>
      <c r="T215" s="205"/>
      <c r="U215" s="201"/>
      <c r="V215" s="202"/>
      <c r="W215" s="202"/>
      <c r="X215" s="202"/>
      <c r="Y215" s="202"/>
      <c r="Z215" s="202"/>
      <c r="AA215" s="202"/>
      <c r="AB215" s="202"/>
      <c r="AC215" s="202"/>
      <c r="AD215" s="202"/>
      <c r="AE215" s="202"/>
      <c r="AF215" s="202"/>
      <c r="AG215" s="202"/>
      <c r="AH215" s="202"/>
      <c r="AI215" s="202"/>
      <c r="AJ215" s="202"/>
      <c r="AK215" s="202"/>
      <c r="AL215" s="202"/>
      <c r="AM215" s="202"/>
      <c r="AN215" s="202"/>
    </row>
    <row r="216" spans="1:40" hidden="1" x14ac:dyDescent="0.35">
      <c r="A216" s="203"/>
      <c r="B216" s="205"/>
      <c r="C216" s="205"/>
      <c r="D216" s="205"/>
      <c r="E216" s="205"/>
      <c r="F216" s="205"/>
      <c r="G216" s="205"/>
      <c r="H216" s="205"/>
      <c r="I216" s="205"/>
      <c r="J216" s="205"/>
      <c r="K216" s="205"/>
      <c r="L216" s="205"/>
      <c r="M216" s="205"/>
      <c r="N216" s="205"/>
      <c r="O216" s="205"/>
      <c r="P216" s="205"/>
      <c r="Q216" s="205"/>
      <c r="R216" s="205"/>
      <c r="S216" s="205"/>
      <c r="T216" s="205"/>
      <c r="U216" s="201"/>
      <c r="V216" s="202"/>
      <c r="W216" s="202"/>
      <c r="X216" s="202"/>
      <c r="Y216" s="202"/>
      <c r="Z216" s="202"/>
      <c r="AA216" s="202"/>
      <c r="AB216" s="202"/>
      <c r="AC216" s="202"/>
      <c r="AD216" s="202"/>
      <c r="AE216" s="202"/>
      <c r="AF216" s="202"/>
      <c r="AG216" s="202"/>
      <c r="AH216" s="202"/>
      <c r="AI216" s="202"/>
      <c r="AJ216" s="202"/>
      <c r="AK216" s="202"/>
      <c r="AL216" s="202"/>
      <c r="AM216" s="202"/>
      <c r="AN216" s="202"/>
    </row>
    <row r="217" spans="1:40" hidden="1" x14ac:dyDescent="0.35">
      <c r="A217" s="203"/>
      <c r="B217" s="205"/>
      <c r="C217" s="205"/>
      <c r="D217" s="205"/>
      <c r="E217" s="205"/>
      <c r="F217" s="205"/>
      <c r="G217" s="205"/>
      <c r="H217" s="205"/>
      <c r="I217" s="205"/>
      <c r="J217" s="205"/>
      <c r="K217" s="205"/>
      <c r="L217" s="205"/>
      <c r="M217" s="205"/>
      <c r="N217" s="205"/>
      <c r="O217" s="205"/>
      <c r="P217" s="205"/>
      <c r="Q217" s="205"/>
      <c r="R217" s="205"/>
      <c r="S217" s="205"/>
      <c r="T217" s="205"/>
      <c r="U217" s="201"/>
      <c r="V217" s="202"/>
      <c r="W217" s="202"/>
      <c r="X217" s="202"/>
      <c r="Y217" s="202"/>
      <c r="Z217" s="202"/>
      <c r="AA217" s="202"/>
      <c r="AB217" s="202"/>
      <c r="AC217" s="202"/>
      <c r="AD217" s="202"/>
      <c r="AE217" s="202"/>
      <c r="AF217" s="202"/>
      <c r="AG217" s="202"/>
      <c r="AH217" s="202"/>
      <c r="AI217" s="202"/>
      <c r="AJ217" s="202"/>
      <c r="AK217" s="202"/>
      <c r="AL217" s="202"/>
      <c r="AM217" s="202"/>
      <c r="AN217" s="202"/>
    </row>
    <row r="218" spans="1:40" hidden="1" x14ac:dyDescent="0.35">
      <c r="A218" s="203"/>
      <c r="B218" s="205"/>
      <c r="C218" s="205"/>
      <c r="D218" s="205"/>
      <c r="E218" s="205"/>
      <c r="F218" s="205"/>
      <c r="G218" s="205"/>
      <c r="H218" s="205"/>
      <c r="I218" s="205"/>
      <c r="J218" s="205"/>
      <c r="K218" s="205"/>
      <c r="L218" s="205"/>
      <c r="M218" s="205"/>
      <c r="N218" s="205"/>
      <c r="O218" s="205"/>
      <c r="P218" s="205"/>
      <c r="Q218" s="205"/>
      <c r="R218" s="205"/>
      <c r="S218" s="205"/>
      <c r="T218" s="205"/>
      <c r="U218" s="201"/>
      <c r="V218" s="202"/>
      <c r="W218" s="202"/>
      <c r="X218" s="202"/>
      <c r="Y218" s="202"/>
      <c r="Z218" s="202"/>
      <c r="AA218" s="202"/>
      <c r="AB218" s="202"/>
      <c r="AC218" s="202"/>
      <c r="AD218" s="202"/>
      <c r="AE218" s="202"/>
      <c r="AF218" s="202"/>
      <c r="AG218" s="202"/>
      <c r="AH218" s="202"/>
      <c r="AI218" s="202"/>
      <c r="AJ218" s="202"/>
      <c r="AK218" s="202"/>
      <c r="AL218" s="202"/>
      <c r="AM218" s="202"/>
      <c r="AN218" s="202"/>
    </row>
    <row r="219" spans="1:40" hidden="1" x14ac:dyDescent="0.35">
      <c r="A219" s="203"/>
      <c r="B219" s="205"/>
      <c r="C219" s="205"/>
      <c r="D219" s="205"/>
      <c r="E219" s="205"/>
      <c r="F219" s="205"/>
      <c r="G219" s="205"/>
      <c r="H219" s="205"/>
      <c r="I219" s="205"/>
      <c r="J219" s="205"/>
      <c r="K219" s="205"/>
      <c r="L219" s="205"/>
      <c r="M219" s="205"/>
      <c r="N219" s="205"/>
      <c r="O219" s="205"/>
      <c r="P219" s="205"/>
      <c r="Q219" s="205"/>
      <c r="R219" s="205"/>
      <c r="S219" s="205"/>
      <c r="T219" s="205"/>
      <c r="U219" s="201"/>
      <c r="V219" s="202"/>
      <c r="W219" s="202"/>
      <c r="X219" s="202"/>
      <c r="Y219" s="202"/>
      <c r="Z219" s="202"/>
      <c r="AA219" s="202"/>
      <c r="AB219" s="202"/>
      <c r="AC219" s="202"/>
      <c r="AD219" s="202"/>
      <c r="AE219" s="202"/>
      <c r="AF219" s="202"/>
      <c r="AG219" s="202"/>
      <c r="AH219" s="202"/>
      <c r="AI219" s="202"/>
      <c r="AJ219" s="202"/>
      <c r="AK219" s="202"/>
      <c r="AL219" s="202"/>
      <c r="AM219" s="202"/>
      <c r="AN219" s="202"/>
    </row>
    <row r="220" spans="1:40" hidden="1" x14ac:dyDescent="0.35">
      <c r="A220" s="203"/>
      <c r="B220" s="205"/>
      <c r="C220" s="205"/>
      <c r="D220" s="205"/>
      <c r="E220" s="205"/>
      <c r="F220" s="205"/>
      <c r="G220" s="205"/>
      <c r="H220" s="205"/>
      <c r="I220" s="205"/>
      <c r="J220" s="205"/>
      <c r="K220" s="205"/>
      <c r="L220" s="205"/>
      <c r="M220" s="205"/>
      <c r="N220" s="205"/>
      <c r="O220" s="205"/>
      <c r="P220" s="205"/>
      <c r="Q220" s="205"/>
      <c r="R220" s="205"/>
      <c r="S220" s="205"/>
      <c r="T220" s="205"/>
      <c r="U220" s="201"/>
      <c r="V220" s="202"/>
      <c r="W220" s="202"/>
      <c r="X220" s="202"/>
      <c r="Y220" s="202"/>
      <c r="Z220" s="202"/>
      <c r="AA220" s="202"/>
      <c r="AB220" s="202"/>
      <c r="AC220" s="202"/>
      <c r="AD220" s="202"/>
      <c r="AE220" s="202"/>
      <c r="AF220" s="202"/>
      <c r="AG220" s="202"/>
      <c r="AH220" s="202"/>
      <c r="AI220" s="202"/>
      <c r="AJ220" s="202"/>
      <c r="AK220" s="202"/>
      <c r="AL220" s="202"/>
      <c r="AM220" s="202"/>
      <c r="AN220" s="202"/>
    </row>
    <row r="221" spans="1:40" hidden="1" x14ac:dyDescent="0.35">
      <c r="A221" s="203"/>
      <c r="B221" s="205"/>
      <c r="C221" s="205"/>
      <c r="D221" s="205"/>
      <c r="E221" s="205"/>
      <c r="F221" s="205"/>
      <c r="G221" s="205"/>
      <c r="H221" s="205"/>
      <c r="I221" s="205"/>
      <c r="J221" s="205"/>
      <c r="K221" s="205"/>
      <c r="L221" s="205"/>
      <c r="M221" s="205"/>
      <c r="N221" s="205"/>
      <c r="O221" s="205"/>
      <c r="P221" s="205"/>
      <c r="Q221" s="205"/>
      <c r="R221" s="205"/>
      <c r="S221" s="205"/>
      <c r="T221" s="205"/>
      <c r="U221" s="201"/>
      <c r="V221" s="202"/>
      <c r="W221" s="202"/>
      <c r="X221" s="202"/>
      <c r="Y221" s="202"/>
      <c r="Z221" s="202"/>
      <c r="AA221" s="202"/>
      <c r="AB221" s="202"/>
      <c r="AC221" s="202"/>
      <c r="AD221" s="202"/>
      <c r="AE221" s="202"/>
      <c r="AF221" s="202"/>
      <c r="AG221" s="202"/>
      <c r="AH221" s="202"/>
      <c r="AI221" s="202"/>
      <c r="AJ221" s="202"/>
      <c r="AK221" s="202"/>
      <c r="AL221" s="202"/>
      <c r="AM221" s="202"/>
      <c r="AN221" s="202"/>
    </row>
    <row r="222" spans="1:40" hidden="1" x14ac:dyDescent="0.35">
      <c r="A222" s="203"/>
      <c r="B222" s="205"/>
      <c r="C222" s="205"/>
      <c r="D222" s="205"/>
      <c r="E222" s="205"/>
      <c r="F222" s="205"/>
      <c r="G222" s="205"/>
      <c r="H222" s="205"/>
      <c r="I222" s="205"/>
      <c r="J222" s="205"/>
      <c r="K222" s="205"/>
      <c r="L222" s="205"/>
      <c r="M222" s="205"/>
      <c r="N222" s="205"/>
      <c r="O222" s="205"/>
      <c r="P222" s="205"/>
      <c r="Q222" s="205"/>
      <c r="R222" s="205"/>
      <c r="S222" s="205"/>
      <c r="T222" s="205"/>
      <c r="U222" s="201"/>
      <c r="V222" s="202"/>
      <c r="W222" s="202"/>
      <c r="X222" s="202"/>
      <c r="Y222" s="202"/>
      <c r="Z222" s="202"/>
      <c r="AA222" s="202"/>
      <c r="AB222" s="202"/>
      <c r="AC222" s="202"/>
      <c r="AD222" s="202"/>
      <c r="AE222" s="202"/>
      <c r="AF222" s="202"/>
      <c r="AG222" s="202"/>
      <c r="AH222" s="202"/>
      <c r="AI222" s="202"/>
      <c r="AJ222" s="202"/>
      <c r="AK222" s="202"/>
      <c r="AL222" s="202"/>
      <c r="AM222" s="202"/>
      <c r="AN222" s="202"/>
    </row>
    <row r="223" spans="1:40" hidden="1" x14ac:dyDescent="0.35">
      <c r="A223" s="203"/>
      <c r="B223" s="205"/>
      <c r="C223" s="205"/>
      <c r="D223" s="205"/>
      <c r="E223" s="205"/>
      <c r="F223" s="205"/>
      <c r="G223" s="205"/>
      <c r="H223" s="205"/>
      <c r="I223" s="205"/>
      <c r="J223" s="205"/>
      <c r="K223" s="205"/>
      <c r="L223" s="205"/>
      <c r="M223" s="205"/>
      <c r="N223" s="205"/>
      <c r="O223" s="205"/>
      <c r="P223" s="205"/>
      <c r="Q223" s="205"/>
      <c r="R223" s="205"/>
      <c r="S223" s="205"/>
      <c r="T223" s="205"/>
      <c r="U223" s="201"/>
      <c r="V223" s="202"/>
      <c r="W223" s="202"/>
      <c r="X223" s="202"/>
      <c r="Y223" s="202"/>
      <c r="Z223" s="202"/>
      <c r="AA223" s="202"/>
      <c r="AB223" s="202"/>
      <c r="AC223" s="202"/>
      <c r="AD223" s="202"/>
      <c r="AE223" s="202"/>
      <c r="AF223" s="202"/>
      <c r="AG223" s="202"/>
      <c r="AH223" s="202"/>
      <c r="AI223" s="202"/>
      <c r="AJ223" s="202"/>
      <c r="AK223" s="202"/>
      <c r="AL223" s="202"/>
      <c r="AM223" s="202"/>
      <c r="AN223" s="202"/>
    </row>
    <row r="224" spans="1:40" hidden="1" x14ac:dyDescent="0.35">
      <c r="A224" s="203"/>
      <c r="B224" s="205"/>
      <c r="C224" s="205"/>
      <c r="D224" s="205"/>
      <c r="E224" s="205"/>
      <c r="F224" s="205"/>
      <c r="G224" s="205"/>
      <c r="H224" s="205"/>
      <c r="I224" s="205"/>
      <c r="J224" s="205"/>
      <c r="K224" s="205"/>
      <c r="L224" s="205"/>
      <c r="M224" s="205"/>
      <c r="N224" s="205"/>
      <c r="O224" s="205"/>
      <c r="P224" s="205"/>
      <c r="Q224" s="205"/>
      <c r="R224" s="205"/>
      <c r="S224" s="205"/>
      <c r="T224" s="205"/>
      <c r="U224" s="201"/>
      <c r="V224" s="202"/>
      <c r="W224" s="202"/>
      <c r="X224" s="202"/>
      <c r="Y224" s="202"/>
      <c r="Z224" s="202"/>
      <c r="AA224" s="202"/>
      <c r="AB224" s="202"/>
      <c r="AC224" s="202"/>
      <c r="AD224" s="202"/>
      <c r="AE224" s="202"/>
      <c r="AF224" s="202"/>
      <c r="AG224" s="202"/>
      <c r="AH224" s="202"/>
      <c r="AI224" s="202"/>
      <c r="AJ224" s="202"/>
      <c r="AK224" s="202"/>
      <c r="AL224" s="202"/>
      <c r="AM224" s="202"/>
      <c r="AN224" s="202"/>
    </row>
    <row r="225" spans="1:40" hidden="1" x14ac:dyDescent="0.35">
      <c r="A225" s="203"/>
      <c r="B225" s="205"/>
      <c r="C225" s="205"/>
      <c r="D225" s="205"/>
      <c r="E225" s="205"/>
      <c r="F225" s="205"/>
      <c r="G225" s="205"/>
      <c r="H225" s="205"/>
      <c r="I225" s="205"/>
      <c r="J225" s="205"/>
      <c r="K225" s="205"/>
      <c r="L225" s="205"/>
      <c r="M225" s="205"/>
      <c r="N225" s="205"/>
      <c r="O225" s="205"/>
      <c r="P225" s="205"/>
      <c r="Q225" s="205"/>
      <c r="R225" s="205"/>
      <c r="S225" s="205"/>
      <c r="T225" s="205"/>
      <c r="U225" s="201"/>
      <c r="V225" s="202"/>
      <c r="W225" s="202"/>
      <c r="X225" s="202"/>
      <c r="Y225" s="202"/>
      <c r="Z225" s="202"/>
      <c r="AA225" s="202"/>
      <c r="AB225" s="202"/>
      <c r="AC225" s="202"/>
      <c r="AD225" s="202"/>
      <c r="AE225" s="202"/>
      <c r="AF225" s="202"/>
      <c r="AG225" s="202"/>
      <c r="AH225" s="202"/>
      <c r="AI225" s="202"/>
      <c r="AJ225" s="202"/>
      <c r="AK225" s="202"/>
      <c r="AL225" s="202"/>
      <c r="AM225" s="202"/>
      <c r="AN225" s="202"/>
    </row>
    <row r="226" spans="1:40" hidden="1" x14ac:dyDescent="0.35">
      <c r="A226" s="203"/>
      <c r="B226" s="205"/>
      <c r="C226" s="205"/>
      <c r="D226" s="205"/>
      <c r="E226" s="205"/>
      <c r="F226" s="205"/>
      <c r="G226" s="205"/>
      <c r="H226" s="205"/>
      <c r="I226" s="205"/>
      <c r="J226" s="205"/>
      <c r="K226" s="205"/>
      <c r="L226" s="205"/>
      <c r="M226" s="205"/>
      <c r="N226" s="205"/>
      <c r="O226" s="205"/>
      <c r="P226" s="205"/>
      <c r="Q226" s="205"/>
      <c r="R226" s="205"/>
      <c r="S226" s="205"/>
      <c r="T226" s="205"/>
      <c r="U226" s="201"/>
      <c r="V226" s="202"/>
      <c r="W226" s="202"/>
      <c r="X226" s="202"/>
      <c r="Y226" s="202"/>
      <c r="Z226" s="202"/>
      <c r="AA226" s="202"/>
      <c r="AB226" s="202"/>
      <c r="AC226" s="202"/>
      <c r="AD226" s="202"/>
      <c r="AE226" s="202"/>
      <c r="AF226" s="202"/>
      <c r="AG226" s="202"/>
      <c r="AH226" s="202"/>
      <c r="AI226" s="202"/>
      <c r="AJ226" s="202"/>
      <c r="AK226" s="202"/>
      <c r="AL226" s="202"/>
      <c r="AM226" s="202"/>
      <c r="AN226" s="202"/>
    </row>
    <row r="227" spans="1:40" hidden="1" x14ac:dyDescent="0.35">
      <c r="A227" s="203"/>
      <c r="B227" s="205"/>
      <c r="C227" s="205"/>
      <c r="D227" s="205"/>
      <c r="E227" s="205"/>
      <c r="F227" s="205"/>
      <c r="G227" s="205"/>
      <c r="H227" s="205"/>
      <c r="I227" s="205"/>
      <c r="J227" s="205"/>
      <c r="K227" s="205"/>
      <c r="L227" s="205"/>
      <c r="M227" s="205"/>
      <c r="N227" s="205"/>
      <c r="O227" s="205"/>
      <c r="P227" s="205"/>
      <c r="Q227" s="205"/>
      <c r="R227" s="205"/>
      <c r="S227" s="205"/>
      <c r="T227" s="205"/>
      <c r="U227" s="201"/>
      <c r="V227" s="202"/>
      <c r="W227" s="202"/>
      <c r="X227" s="202"/>
      <c r="Y227" s="202"/>
      <c r="Z227" s="202"/>
      <c r="AA227" s="202"/>
      <c r="AB227" s="202"/>
      <c r="AC227" s="202"/>
      <c r="AD227" s="202"/>
      <c r="AE227" s="202"/>
      <c r="AF227" s="202"/>
      <c r="AG227" s="202"/>
      <c r="AH227" s="202"/>
      <c r="AI227" s="202"/>
      <c r="AJ227" s="202"/>
      <c r="AK227" s="202"/>
      <c r="AL227" s="202"/>
      <c r="AM227" s="202"/>
      <c r="AN227" s="202"/>
    </row>
    <row r="228" spans="1:40" hidden="1" x14ac:dyDescent="0.35">
      <c r="A228" s="203"/>
      <c r="B228" s="205"/>
      <c r="C228" s="205"/>
      <c r="D228" s="205"/>
      <c r="E228" s="205"/>
      <c r="F228" s="205"/>
      <c r="G228" s="205"/>
      <c r="H228" s="205"/>
      <c r="I228" s="205"/>
      <c r="J228" s="205"/>
      <c r="K228" s="205"/>
      <c r="L228" s="205"/>
      <c r="M228" s="205"/>
      <c r="N228" s="205"/>
      <c r="O228" s="205"/>
      <c r="P228" s="205"/>
      <c r="Q228" s="205"/>
      <c r="R228" s="205"/>
      <c r="S228" s="205"/>
      <c r="T228" s="205"/>
      <c r="U228" s="201"/>
      <c r="V228" s="202"/>
      <c r="W228" s="202"/>
      <c r="X228" s="202"/>
      <c r="Y228" s="202"/>
      <c r="Z228" s="202"/>
      <c r="AA228" s="202"/>
      <c r="AB228" s="202"/>
      <c r="AC228" s="202"/>
      <c r="AD228" s="202"/>
      <c r="AE228" s="202"/>
      <c r="AF228" s="202"/>
      <c r="AG228" s="202"/>
      <c r="AH228" s="202"/>
      <c r="AI228" s="202"/>
      <c r="AJ228" s="202"/>
      <c r="AK228" s="202"/>
      <c r="AL228" s="202"/>
      <c r="AM228" s="202"/>
      <c r="AN228" s="202"/>
    </row>
    <row r="229" spans="1:40" hidden="1" x14ac:dyDescent="0.35">
      <c r="A229" s="203"/>
      <c r="B229" s="205"/>
      <c r="C229" s="205"/>
      <c r="D229" s="205"/>
      <c r="E229" s="205"/>
      <c r="F229" s="205"/>
      <c r="G229" s="205"/>
      <c r="H229" s="205"/>
      <c r="I229" s="205"/>
      <c r="J229" s="205"/>
      <c r="K229" s="205"/>
      <c r="L229" s="205"/>
      <c r="M229" s="205"/>
      <c r="N229" s="205"/>
      <c r="O229" s="205"/>
      <c r="P229" s="205"/>
      <c r="Q229" s="205"/>
      <c r="R229" s="205"/>
      <c r="S229" s="205"/>
      <c r="T229" s="205"/>
      <c r="U229" s="201"/>
      <c r="V229" s="202"/>
      <c r="W229" s="202"/>
      <c r="X229" s="202"/>
      <c r="Y229" s="202"/>
      <c r="Z229" s="202"/>
      <c r="AA229" s="202"/>
      <c r="AB229" s="202"/>
      <c r="AC229" s="202"/>
      <c r="AD229" s="202"/>
      <c r="AE229" s="202"/>
      <c r="AF229" s="202"/>
      <c r="AG229" s="202"/>
      <c r="AH229" s="202"/>
      <c r="AI229" s="202"/>
      <c r="AJ229" s="202"/>
      <c r="AK229" s="202"/>
      <c r="AL229" s="202"/>
      <c r="AM229" s="202"/>
      <c r="AN229" s="202"/>
    </row>
    <row r="230" spans="1:40" hidden="1" x14ac:dyDescent="0.35">
      <c r="A230" s="203"/>
      <c r="B230" s="205"/>
      <c r="C230" s="205"/>
      <c r="D230" s="205"/>
      <c r="E230" s="205"/>
      <c r="F230" s="205"/>
      <c r="G230" s="205"/>
      <c r="H230" s="205"/>
      <c r="I230" s="205"/>
      <c r="J230" s="205"/>
      <c r="K230" s="205"/>
      <c r="L230" s="205"/>
      <c r="M230" s="205"/>
      <c r="N230" s="205"/>
      <c r="O230" s="205"/>
      <c r="P230" s="205"/>
      <c r="Q230" s="205"/>
      <c r="R230" s="205"/>
      <c r="S230" s="205"/>
      <c r="T230" s="205"/>
      <c r="U230" s="201"/>
      <c r="V230" s="202"/>
      <c r="W230" s="202"/>
      <c r="X230" s="202"/>
      <c r="Y230" s="202"/>
      <c r="Z230" s="202"/>
      <c r="AA230" s="202"/>
      <c r="AB230" s="202"/>
      <c r="AC230" s="202"/>
      <c r="AD230" s="202"/>
      <c r="AE230" s="202"/>
      <c r="AF230" s="202"/>
      <c r="AG230" s="202"/>
      <c r="AH230" s="202"/>
      <c r="AI230" s="202"/>
      <c r="AJ230" s="202"/>
      <c r="AK230" s="202"/>
      <c r="AL230" s="202"/>
      <c r="AM230" s="202"/>
      <c r="AN230" s="202"/>
    </row>
    <row r="231" spans="1:40" hidden="1" x14ac:dyDescent="0.35">
      <c r="A231" s="203"/>
      <c r="B231" s="205"/>
      <c r="C231" s="205"/>
      <c r="D231" s="205"/>
      <c r="E231" s="205"/>
      <c r="F231" s="205"/>
      <c r="G231" s="205"/>
      <c r="H231" s="205"/>
      <c r="I231" s="205"/>
      <c r="J231" s="205"/>
      <c r="K231" s="205"/>
      <c r="L231" s="205"/>
      <c r="M231" s="205"/>
      <c r="N231" s="205"/>
      <c r="O231" s="205"/>
      <c r="P231" s="205"/>
      <c r="Q231" s="205"/>
      <c r="R231" s="205"/>
      <c r="S231" s="205"/>
      <c r="T231" s="205"/>
      <c r="U231" s="201"/>
      <c r="V231" s="202"/>
      <c r="W231" s="202"/>
      <c r="X231" s="202"/>
      <c r="Y231" s="202"/>
      <c r="Z231" s="202"/>
      <c r="AA231" s="202"/>
      <c r="AB231" s="202"/>
      <c r="AC231" s="202"/>
      <c r="AD231" s="202"/>
      <c r="AE231" s="202"/>
      <c r="AF231" s="202"/>
      <c r="AG231" s="202"/>
      <c r="AH231" s="202"/>
      <c r="AI231" s="202"/>
      <c r="AJ231" s="202"/>
      <c r="AK231" s="202"/>
      <c r="AL231" s="202"/>
      <c r="AM231" s="202"/>
      <c r="AN231" s="202"/>
    </row>
    <row r="232" spans="1:40" hidden="1" x14ac:dyDescent="0.35">
      <c r="A232" s="203"/>
      <c r="B232" s="205"/>
      <c r="C232" s="205"/>
      <c r="D232" s="205"/>
      <c r="E232" s="205"/>
      <c r="F232" s="205"/>
      <c r="G232" s="205"/>
      <c r="H232" s="205"/>
      <c r="I232" s="205"/>
      <c r="J232" s="205"/>
      <c r="K232" s="205"/>
      <c r="L232" s="205"/>
      <c r="M232" s="205"/>
      <c r="N232" s="205"/>
      <c r="O232" s="205"/>
      <c r="P232" s="205"/>
      <c r="Q232" s="205"/>
      <c r="R232" s="205"/>
      <c r="S232" s="205"/>
      <c r="T232" s="205"/>
      <c r="U232" s="201"/>
      <c r="V232" s="202"/>
      <c r="W232" s="202"/>
      <c r="X232" s="202"/>
      <c r="Y232" s="202"/>
      <c r="Z232" s="202"/>
      <c r="AA232" s="202"/>
      <c r="AB232" s="202"/>
      <c r="AC232" s="202"/>
      <c r="AD232" s="202"/>
      <c r="AE232" s="202"/>
      <c r="AF232" s="202"/>
      <c r="AG232" s="202"/>
      <c r="AH232" s="202"/>
      <c r="AI232" s="202"/>
      <c r="AJ232" s="202"/>
      <c r="AK232" s="202"/>
      <c r="AL232" s="202"/>
      <c r="AM232" s="202"/>
      <c r="AN232" s="202"/>
    </row>
    <row r="233" spans="1:40" hidden="1" x14ac:dyDescent="0.35">
      <c r="A233" s="203"/>
      <c r="B233" s="205"/>
      <c r="C233" s="205"/>
      <c r="D233" s="205"/>
      <c r="E233" s="205"/>
      <c r="F233" s="205"/>
      <c r="G233" s="205"/>
      <c r="H233" s="205"/>
      <c r="I233" s="205"/>
      <c r="J233" s="205"/>
      <c r="K233" s="205"/>
      <c r="L233" s="205"/>
      <c r="M233" s="205"/>
      <c r="N233" s="205"/>
      <c r="O233" s="205"/>
      <c r="P233" s="205"/>
      <c r="Q233" s="205"/>
      <c r="R233" s="205"/>
      <c r="S233" s="205"/>
      <c r="T233" s="205"/>
      <c r="U233" s="201"/>
      <c r="V233" s="202"/>
      <c r="W233" s="202"/>
      <c r="X233" s="202"/>
      <c r="Y233" s="202"/>
      <c r="Z233" s="202"/>
      <c r="AA233" s="202"/>
      <c r="AB233" s="202"/>
      <c r="AC233" s="202"/>
      <c r="AD233" s="202"/>
      <c r="AE233" s="202"/>
      <c r="AF233" s="202"/>
      <c r="AG233" s="202"/>
      <c r="AH233" s="202"/>
      <c r="AI233" s="202"/>
      <c r="AJ233" s="202"/>
      <c r="AK233" s="202"/>
      <c r="AL233" s="202"/>
      <c r="AM233" s="202"/>
      <c r="AN233" s="202"/>
    </row>
    <row r="234" spans="1:40" hidden="1" x14ac:dyDescent="0.35">
      <c r="A234" s="203"/>
      <c r="B234" s="205"/>
      <c r="C234" s="205"/>
      <c r="D234" s="205"/>
      <c r="E234" s="205"/>
      <c r="F234" s="205"/>
      <c r="G234" s="205"/>
      <c r="H234" s="205"/>
      <c r="I234" s="205"/>
      <c r="J234" s="205"/>
      <c r="K234" s="205"/>
      <c r="L234" s="205"/>
      <c r="M234" s="205"/>
      <c r="N234" s="205"/>
      <c r="O234" s="205"/>
      <c r="P234" s="205"/>
      <c r="Q234" s="205"/>
      <c r="R234" s="205"/>
      <c r="S234" s="205"/>
      <c r="T234" s="205"/>
      <c r="U234" s="201"/>
      <c r="V234" s="202"/>
      <c r="W234" s="202"/>
      <c r="X234" s="202"/>
      <c r="Y234" s="202"/>
      <c r="Z234" s="202"/>
      <c r="AA234" s="202"/>
      <c r="AB234" s="202"/>
      <c r="AC234" s="202"/>
      <c r="AD234" s="202"/>
      <c r="AE234" s="202"/>
      <c r="AF234" s="202"/>
      <c r="AG234" s="202"/>
      <c r="AH234" s="202"/>
      <c r="AI234" s="202"/>
      <c r="AJ234" s="202"/>
      <c r="AK234" s="202"/>
      <c r="AL234" s="202"/>
      <c r="AM234" s="202"/>
      <c r="AN234" s="202"/>
    </row>
    <row r="235" spans="1:40" hidden="1" x14ac:dyDescent="0.35">
      <c r="A235" s="203"/>
      <c r="B235" s="205"/>
      <c r="C235" s="205"/>
      <c r="D235" s="205"/>
      <c r="E235" s="205"/>
      <c r="F235" s="205"/>
      <c r="G235" s="205"/>
      <c r="H235" s="205"/>
      <c r="I235" s="205"/>
      <c r="J235" s="205"/>
      <c r="K235" s="205"/>
      <c r="L235" s="205"/>
      <c r="M235" s="205"/>
      <c r="N235" s="205"/>
      <c r="O235" s="205"/>
      <c r="P235" s="205"/>
      <c r="Q235" s="205"/>
      <c r="R235" s="205"/>
      <c r="S235" s="205"/>
      <c r="T235" s="205"/>
      <c r="U235" s="201"/>
      <c r="V235" s="202"/>
      <c r="W235" s="202"/>
      <c r="X235" s="202"/>
      <c r="Y235" s="202"/>
      <c r="Z235" s="202"/>
      <c r="AA235" s="202"/>
      <c r="AB235" s="202"/>
      <c r="AC235" s="202"/>
      <c r="AD235" s="202"/>
      <c r="AE235" s="202"/>
      <c r="AF235" s="202"/>
      <c r="AG235" s="202"/>
      <c r="AH235" s="202"/>
      <c r="AI235" s="202"/>
      <c r="AJ235" s="202"/>
      <c r="AK235" s="202"/>
      <c r="AL235" s="202"/>
      <c r="AM235" s="202"/>
      <c r="AN235" s="202"/>
    </row>
    <row r="236" spans="1:40" hidden="1" x14ac:dyDescent="0.35">
      <c r="A236" s="203"/>
      <c r="B236" s="205"/>
      <c r="C236" s="205"/>
      <c r="D236" s="205"/>
      <c r="E236" s="205"/>
      <c r="F236" s="205"/>
      <c r="G236" s="205"/>
      <c r="H236" s="205"/>
      <c r="I236" s="205"/>
      <c r="J236" s="205"/>
      <c r="K236" s="205"/>
      <c r="L236" s="205"/>
      <c r="M236" s="205"/>
      <c r="N236" s="205"/>
      <c r="O236" s="205"/>
      <c r="P236" s="205"/>
      <c r="Q236" s="205"/>
      <c r="R236" s="205"/>
      <c r="S236" s="205"/>
      <c r="T236" s="205"/>
      <c r="U236" s="201"/>
      <c r="V236" s="202"/>
      <c r="W236" s="202"/>
      <c r="X236" s="202"/>
      <c r="Y236" s="202"/>
      <c r="Z236" s="202"/>
      <c r="AA236" s="202"/>
      <c r="AB236" s="202"/>
      <c r="AC236" s="202"/>
      <c r="AD236" s="202"/>
      <c r="AE236" s="202"/>
      <c r="AF236" s="202"/>
      <c r="AG236" s="202"/>
      <c r="AH236" s="202"/>
      <c r="AI236" s="202"/>
      <c r="AJ236" s="202"/>
      <c r="AK236" s="202"/>
      <c r="AL236" s="202"/>
      <c r="AM236" s="202"/>
      <c r="AN236" s="202"/>
    </row>
    <row r="237" spans="1:40" hidden="1" x14ac:dyDescent="0.35">
      <c r="A237" s="203"/>
      <c r="B237" s="205"/>
      <c r="C237" s="205"/>
      <c r="D237" s="205"/>
      <c r="E237" s="205"/>
      <c r="F237" s="205"/>
      <c r="G237" s="205"/>
      <c r="H237" s="205"/>
      <c r="I237" s="205"/>
      <c r="J237" s="205"/>
      <c r="K237" s="205"/>
      <c r="L237" s="205"/>
      <c r="M237" s="205"/>
      <c r="N237" s="205"/>
      <c r="O237" s="205"/>
      <c r="P237" s="205"/>
      <c r="Q237" s="205"/>
      <c r="R237" s="205"/>
      <c r="S237" s="205"/>
      <c r="T237" s="205"/>
      <c r="U237" s="201"/>
      <c r="V237" s="202"/>
      <c r="W237" s="202"/>
      <c r="X237" s="202"/>
      <c r="Y237" s="202"/>
      <c r="Z237" s="202"/>
      <c r="AA237" s="202"/>
      <c r="AB237" s="202"/>
      <c r="AC237" s="202"/>
      <c r="AD237" s="202"/>
      <c r="AE237" s="202"/>
      <c r="AF237" s="202"/>
      <c r="AG237" s="202"/>
      <c r="AH237" s="202"/>
      <c r="AI237" s="202"/>
      <c r="AJ237" s="202"/>
      <c r="AK237" s="202"/>
      <c r="AL237" s="202"/>
      <c r="AM237" s="202"/>
      <c r="AN237" s="202"/>
    </row>
    <row r="238" spans="1:40" hidden="1" x14ac:dyDescent="0.35">
      <c r="A238" s="203"/>
      <c r="B238" s="205"/>
      <c r="C238" s="205"/>
      <c r="D238" s="205"/>
      <c r="E238" s="205"/>
      <c r="F238" s="205"/>
      <c r="G238" s="205"/>
      <c r="H238" s="205"/>
      <c r="I238" s="205"/>
      <c r="J238" s="205"/>
      <c r="K238" s="205"/>
      <c r="L238" s="205"/>
      <c r="M238" s="205"/>
      <c r="N238" s="205"/>
      <c r="O238" s="205"/>
      <c r="P238" s="205"/>
      <c r="Q238" s="205"/>
      <c r="R238" s="205"/>
      <c r="S238" s="205"/>
      <c r="T238" s="205"/>
      <c r="U238" s="201"/>
      <c r="V238" s="202"/>
      <c r="W238" s="202"/>
      <c r="X238" s="202"/>
      <c r="Y238" s="202"/>
      <c r="Z238" s="202"/>
      <c r="AA238" s="202"/>
      <c r="AB238" s="202"/>
      <c r="AC238" s="202"/>
      <c r="AD238" s="202"/>
      <c r="AE238" s="202"/>
      <c r="AF238" s="202"/>
      <c r="AG238" s="202"/>
      <c r="AH238" s="202"/>
      <c r="AI238" s="202"/>
      <c r="AJ238" s="202"/>
      <c r="AK238" s="202"/>
      <c r="AL238" s="202"/>
      <c r="AM238" s="202"/>
      <c r="AN238" s="202"/>
    </row>
    <row r="239" spans="1:40" hidden="1" x14ac:dyDescent="0.35">
      <c r="A239" s="203"/>
      <c r="B239" s="205"/>
      <c r="C239" s="205"/>
      <c r="D239" s="205"/>
      <c r="E239" s="205"/>
      <c r="F239" s="205"/>
      <c r="G239" s="205"/>
      <c r="H239" s="205"/>
      <c r="I239" s="205"/>
      <c r="J239" s="205"/>
      <c r="K239" s="205"/>
      <c r="L239" s="205"/>
      <c r="M239" s="205"/>
      <c r="N239" s="205"/>
      <c r="O239" s="205"/>
      <c r="P239" s="205"/>
      <c r="Q239" s="205"/>
      <c r="R239" s="205"/>
      <c r="S239" s="205"/>
      <c r="T239" s="205"/>
      <c r="U239" s="201"/>
      <c r="V239" s="202"/>
      <c r="W239" s="202"/>
      <c r="X239" s="202"/>
      <c r="Y239" s="202"/>
      <c r="Z239" s="202"/>
      <c r="AA239" s="202"/>
      <c r="AB239" s="202"/>
      <c r="AC239" s="202"/>
      <c r="AD239" s="202"/>
      <c r="AE239" s="202"/>
      <c r="AF239" s="202"/>
      <c r="AG239" s="202"/>
      <c r="AH239" s="202"/>
      <c r="AI239" s="202"/>
      <c r="AJ239" s="202"/>
      <c r="AK239" s="202"/>
      <c r="AL239" s="202"/>
      <c r="AM239" s="202"/>
      <c r="AN239" s="202"/>
    </row>
    <row r="240" spans="1:40" hidden="1" x14ac:dyDescent="0.35">
      <c r="A240" s="203"/>
      <c r="B240" s="205"/>
      <c r="C240" s="205"/>
      <c r="D240" s="205"/>
      <c r="E240" s="205"/>
      <c r="F240" s="205"/>
      <c r="G240" s="205"/>
      <c r="H240" s="205"/>
      <c r="I240" s="205"/>
      <c r="J240" s="205"/>
      <c r="K240" s="205"/>
      <c r="L240" s="205"/>
      <c r="M240" s="205"/>
      <c r="N240" s="205"/>
      <c r="O240" s="205"/>
      <c r="P240" s="205"/>
      <c r="Q240" s="205"/>
      <c r="R240" s="205"/>
      <c r="S240" s="205"/>
      <c r="T240" s="205"/>
      <c r="U240" s="201"/>
      <c r="V240" s="202"/>
      <c r="W240" s="202"/>
      <c r="X240" s="202"/>
      <c r="Y240" s="202"/>
      <c r="Z240" s="202"/>
      <c r="AA240" s="202"/>
      <c r="AB240" s="202"/>
      <c r="AC240" s="202"/>
      <c r="AD240" s="202"/>
      <c r="AE240" s="202"/>
      <c r="AF240" s="202"/>
      <c r="AG240" s="202"/>
      <c r="AH240" s="202"/>
      <c r="AI240" s="202"/>
      <c r="AJ240" s="202"/>
      <c r="AK240" s="202"/>
      <c r="AL240" s="202"/>
      <c r="AM240" s="202"/>
      <c r="AN240" s="202"/>
    </row>
    <row r="241" spans="1:40" hidden="1" x14ac:dyDescent="0.35">
      <c r="A241" s="203"/>
      <c r="B241" s="205"/>
      <c r="C241" s="205"/>
      <c r="D241" s="205"/>
      <c r="E241" s="205"/>
      <c r="F241" s="205"/>
      <c r="G241" s="205"/>
      <c r="H241" s="205"/>
      <c r="I241" s="205"/>
      <c r="J241" s="205"/>
      <c r="K241" s="205"/>
      <c r="L241" s="205"/>
      <c r="M241" s="205"/>
      <c r="N241" s="205"/>
      <c r="O241" s="205"/>
      <c r="P241" s="205"/>
      <c r="Q241" s="205"/>
      <c r="R241" s="205"/>
      <c r="S241" s="205"/>
      <c r="T241" s="205"/>
      <c r="U241" s="201"/>
      <c r="V241" s="202"/>
      <c r="W241" s="202"/>
      <c r="X241" s="202"/>
      <c r="Y241" s="202"/>
      <c r="Z241" s="202"/>
      <c r="AA241" s="202"/>
      <c r="AB241" s="202"/>
      <c r="AC241" s="202"/>
      <c r="AD241" s="202"/>
      <c r="AE241" s="202"/>
      <c r="AF241" s="202"/>
      <c r="AG241" s="202"/>
      <c r="AH241" s="202"/>
      <c r="AI241" s="202"/>
      <c r="AJ241" s="202"/>
      <c r="AK241" s="202"/>
      <c r="AL241" s="202"/>
      <c r="AM241" s="202"/>
      <c r="AN241" s="202"/>
    </row>
    <row r="242" spans="1:40" hidden="1" x14ac:dyDescent="0.35">
      <c r="A242" s="203"/>
      <c r="B242" s="205"/>
      <c r="C242" s="205"/>
      <c r="D242" s="205"/>
      <c r="E242" s="205"/>
      <c r="F242" s="205"/>
      <c r="G242" s="205"/>
      <c r="H242" s="205"/>
      <c r="I242" s="205"/>
      <c r="J242" s="205"/>
      <c r="K242" s="205"/>
      <c r="L242" s="205"/>
      <c r="M242" s="205"/>
      <c r="N242" s="205"/>
      <c r="O242" s="205"/>
      <c r="P242" s="205"/>
      <c r="Q242" s="205"/>
      <c r="R242" s="205"/>
      <c r="S242" s="205"/>
      <c r="T242" s="205"/>
      <c r="U242" s="201"/>
      <c r="V242" s="202"/>
      <c r="W242" s="202"/>
      <c r="X242" s="202"/>
      <c r="Y242" s="202"/>
      <c r="Z242" s="202"/>
      <c r="AA242" s="202"/>
      <c r="AB242" s="202"/>
      <c r="AC242" s="202"/>
      <c r="AD242" s="202"/>
      <c r="AE242" s="202"/>
      <c r="AF242" s="202"/>
      <c r="AG242" s="202"/>
      <c r="AH242" s="202"/>
      <c r="AI242" s="202"/>
      <c r="AJ242" s="202"/>
      <c r="AK242" s="202"/>
      <c r="AL242" s="202"/>
      <c r="AM242" s="202"/>
      <c r="AN242" s="202"/>
    </row>
    <row r="243" spans="1:40" hidden="1" x14ac:dyDescent="0.35">
      <c r="A243" s="203"/>
      <c r="B243" s="205"/>
      <c r="C243" s="205"/>
      <c r="D243" s="205"/>
      <c r="E243" s="205"/>
      <c r="F243" s="205"/>
      <c r="G243" s="205"/>
      <c r="H243" s="205"/>
      <c r="I243" s="205"/>
      <c r="J243" s="205"/>
      <c r="K243" s="205"/>
      <c r="L243" s="205"/>
      <c r="M243" s="205"/>
      <c r="N243" s="205"/>
      <c r="O243" s="205"/>
      <c r="P243" s="205"/>
      <c r="Q243" s="205"/>
      <c r="R243" s="205"/>
      <c r="S243" s="205"/>
      <c r="T243" s="205"/>
      <c r="U243" s="201"/>
      <c r="V243" s="202"/>
      <c r="W243" s="202"/>
      <c r="X243" s="202"/>
      <c r="Y243" s="202"/>
      <c r="Z243" s="202"/>
      <c r="AA243" s="202"/>
      <c r="AB243" s="202"/>
      <c r="AC243" s="202"/>
      <c r="AD243" s="202"/>
      <c r="AE243" s="202"/>
      <c r="AF243" s="202"/>
      <c r="AG243" s="202"/>
      <c r="AH243" s="202"/>
      <c r="AI243" s="202"/>
      <c r="AJ243" s="202"/>
      <c r="AK243" s="202"/>
      <c r="AL243" s="202"/>
      <c r="AM243" s="202"/>
      <c r="AN243" s="202"/>
    </row>
    <row r="244" spans="1:40" hidden="1" x14ac:dyDescent="0.35">
      <c r="A244" s="203"/>
      <c r="B244" s="205"/>
      <c r="C244" s="205"/>
      <c r="D244" s="205"/>
      <c r="E244" s="205"/>
      <c r="F244" s="205"/>
      <c r="G244" s="205"/>
      <c r="H244" s="205"/>
      <c r="I244" s="205"/>
      <c r="J244" s="205"/>
      <c r="K244" s="205"/>
      <c r="L244" s="205"/>
      <c r="M244" s="205"/>
      <c r="N244" s="205"/>
      <c r="O244" s="205"/>
      <c r="P244" s="205"/>
      <c r="Q244" s="205"/>
      <c r="R244" s="205"/>
      <c r="S244" s="205"/>
      <c r="T244" s="205"/>
      <c r="U244" s="201"/>
      <c r="V244" s="202"/>
      <c r="W244" s="202"/>
      <c r="X244" s="202"/>
      <c r="Y244" s="202"/>
      <c r="Z244" s="202"/>
      <c r="AA244" s="202"/>
      <c r="AB244" s="202"/>
      <c r="AC244" s="202"/>
      <c r="AD244" s="202"/>
      <c r="AE244" s="202"/>
      <c r="AF244" s="202"/>
      <c r="AG244" s="202"/>
      <c r="AH244" s="202"/>
      <c r="AI244" s="202"/>
      <c r="AJ244" s="202"/>
      <c r="AK244" s="202"/>
      <c r="AL244" s="202"/>
      <c r="AM244" s="202"/>
      <c r="AN244" s="202"/>
    </row>
    <row r="245" spans="1:40" hidden="1" x14ac:dyDescent="0.35">
      <c r="A245" s="203"/>
      <c r="B245" s="205"/>
      <c r="C245" s="205"/>
      <c r="D245" s="205"/>
      <c r="E245" s="205"/>
      <c r="F245" s="205"/>
      <c r="G245" s="205"/>
      <c r="H245" s="205"/>
      <c r="I245" s="205"/>
      <c r="J245" s="205"/>
      <c r="K245" s="205"/>
      <c r="L245" s="205"/>
      <c r="M245" s="205"/>
      <c r="N245" s="205"/>
      <c r="O245" s="205"/>
      <c r="P245" s="205"/>
      <c r="Q245" s="205"/>
      <c r="R245" s="205"/>
      <c r="S245" s="205"/>
      <c r="T245" s="205"/>
      <c r="U245" s="201"/>
      <c r="V245" s="202"/>
      <c r="W245" s="202"/>
      <c r="X245" s="202"/>
      <c r="Y245" s="202"/>
      <c r="Z245" s="202"/>
      <c r="AA245" s="202"/>
      <c r="AB245" s="202"/>
      <c r="AC245" s="202"/>
      <c r="AD245" s="202"/>
      <c r="AE245" s="202"/>
      <c r="AF245" s="202"/>
      <c r="AG245" s="202"/>
      <c r="AH245" s="202"/>
      <c r="AI245" s="202"/>
      <c r="AJ245" s="202"/>
      <c r="AK245" s="202"/>
      <c r="AL245" s="202"/>
      <c r="AM245" s="202"/>
      <c r="AN245" s="202"/>
    </row>
    <row r="246" spans="1:40" hidden="1" x14ac:dyDescent="0.35">
      <c r="A246" s="203"/>
      <c r="B246" s="205"/>
      <c r="C246" s="205"/>
      <c r="D246" s="205"/>
      <c r="E246" s="205"/>
      <c r="F246" s="205"/>
      <c r="G246" s="205"/>
      <c r="H246" s="205"/>
      <c r="I246" s="205"/>
      <c r="J246" s="205"/>
      <c r="K246" s="205"/>
      <c r="L246" s="205"/>
      <c r="M246" s="205"/>
      <c r="N246" s="205"/>
      <c r="O246" s="205"/>
      <c r="P246" s="205"/>
      <c r="Q246" s="205"/>
      <c r="R246" s="205"/>
      <c r="S246" s="205"/>
      <c r="T246" s="205"/>
      <c r="U246" s="201"/>
      <c r="V246" s="202"/>
      <c r="W246" s="202"/>
      <c r="X246" s="202"/>
      <c r="Y246" s="202"/>
      <c r="Z246" s="202"/>
      <c r="AA246" s="202"/>
      <c r="AB246" s="202"/>
      <c r="AC246" s="202"/>
      <c r="AD246" s="202"/>
      <c r="AE246" s="202"/>
      <c r="AF246" s="202"/>
      <c r="AG246" s="202"/>
      <c r="AH246" s="202"/>
      <c r="AI246" s="202"/>
      <c r="AJ246" s="202"/>
      <c r="AK246" s="202"/>
      <c r="AL246" s="202"/>
      <c r="AM246" s="202"/>
      <c r="AN246" s="202"/>
    </row>
    <row r="247" spans="1:40" hidden="1" x14ac:dyDescent="0.35">
      <c r="A247" s="203"/>
      <c r="B247" s="205"/>
      <c r="C247" s="205"/>
      <c r="D247" s="205"/>
      <c r="E247" s="205"/>
      <c r="F247" s="205"/>
      <c r="G247" s="205"/>
      <c r="H247" s="205"/>
      <c r="I247" s="205"/>
      <c r="J247" s="205"/>
      <c r="K247" s="205"/>
      <c r="L247" s="205"/>
      <c r="M247" s="205"/>
      <c r="N247" s="205"/>
      <c r="O247" s="205"/>
      <c r="P247" s="205"/>
      <c r="Q247" s="205"/>
      <c r="R247" s="205"/>
      <c r="S247" s="205"/>
      <c r="T247" s="205"/>
      <c r="U247" s="201"/>
      <c r="V247" s="202"/>
      <c r="W247" s="202"/>
      <c r="X247" s="202"/>
      <c r="Y247" s="202"/>
      <c r="Z247" s="202"/>
      <c r="AA247" s="202"/>
      <c r="AB247" s="202"/>
      <c r="AC247" s="202"/>
      <c r="AD247" s="202"/>
      <c r="AE247" s="202"/>
      <c r="AF247" s="202"/>
      <c r="AG247" s="202"/>
      <c r="AH247" s="202"/>
      <c r="AI247" s="202"/>
      <c r="AJ247" s="202"/>
      <c r="AK247" s="202"/>
      <c r="AL247" s="202"/>
      <c r="AM247" s="202"/>
      <c r="AN247" s="202"/>
    </row>
    <row r="248" spans="1:40" hidden="1" x14ac:dyDescent="0.35">
      <c r="A248" s="203"/>
      <c r="B248" s="205"/>
      <c r="C248" s="205"/>
      <c r="D248" s="205"/>
      <c r="E248" s="205"/>
      <c r="F248" s="205"/>
      <c r="G248" s="205"/>
      <c r="H248" s="205"/>
      <c r="I248" s="205"/>
      <c r="J248" s="205"/>
      <c r="K248" s="205"/>
      <c r="L248" s="205"/>
      <c r="M248" s="205"/>
      <c r="N248" s="205"/>
      <c r="O248" s="205"/>
      <c r="P248" s="205"/>
      <c r="Q248" s="205"/>
      <c r="R248" s="205"/>
      <c r="S248" s="205"/>
      <c r="T248" s="205"/>
      <c r="U248" s="201"/>
      <c r="V248" s="202"/>
      <c r="W248" s="202"/>
      <c r="X248" s="202"/>
      <c r="Y248" s="202"/>
      <c r="Z248" s="202"/>
      <c r="AA248" s="202"/>
      <c r="AB248" s="202"/>
      <c r="AC248" s="202"/>
      <c r="AD248" s="202"/>
      <c r="AE248" s="202"/>
      <c r="AF248" s="202"/>
      <c r="AG248" s="202"/>
      <c r="AH248" s="202"/>
      <c r="AI248" s="202"/>
      <c r="AJ248" s="202"/>
      <c r="AK248" s="202"/>
      <c r="AL248" s="202"/>
      <c r="AM248" s="202"/>
      <c r="AN248" s="202"/>
    </row>
    <row r="249" spans="1:40" hidden="1" x14ac:dyDescent="0.35">
      <c r="A249" s="203"/>
      <c r="B249" s="205"/>
      <c r="C249" s="205"/>
      <c r="D249" s="205"/>
      <c r="E249" s="205"/>
      <c r="F249" s="205"/>
      <c r="G249" s="205"/>
      <c r="H249" s="205"/>
      <c r="I249" s="205"/>
      <c r="J249" s="205"/>
      <c r="K249" s="205"/>
      <c r="L249" s="205"/>
      <c r="M249" s="205"/>
      <c r="N249" s="205"/>
      <c r="O249" s="205"/>
      <c r="P249" s="205"/>
      <c r="Q249" s="205"/>
      <c r="R249" s="205"/>
      <c r="S249" s="205"/>
      <c r="T249" s="205"/>
      <c r="U249" s="201"/>
      <c r="V249" s="202"/>
      <c r="W249" s="202"/>
      <c r="X249" s="202"/>
      <c r="Y249" s="202"/>
      <c r="Z249" s="202"/>
      <c r="AA249" s="202"/>
      <c r="AB249" s="202"/>
      <c r="AC249" s="202"/>
      <c r="AD249" s="202"/>
      <c r="AE249" s="202"/>
      <c r="AF249" s="202"/>
      <c r="AG249" s="202"/>
      <c r="AH249" s="202"/>
      <c r="AI249" s="202"/>
      <c r="AJ249" s="202"/>
      <c r="AK249" s="202"/>
      <c r="AL249" s="202"/>
      <c r="AM249" s="202"/>
      <c r="AN249" s="202"/>
    </row>
    <row r="250" spans="1:40" hidden="1" x14ac:dyDescent="0.35">
      <c r="A250" s="203"/>
      <c r="B250" s="205"/>
      <c r="C250" s="205"/>
      <c r="D250" s="205"/>
      <c r="E250" s="205"/>
      <c r="F250" s="205"/>
      <c r="G250" s="205"/>
      <c r="H250" s="205"/>
      <c r="I250" s="205"/>
      <c r="J250" s="205"/>
      <c r="K250" s="205"/>
      <c r="L250" s="205"/>
      <c r="M250" s="205"/>
      <c r="N250" s="205"/>
      <c r="O250" s="205"/>
      <c r="P250" s="205"/>
      <c r="Q250" s="205"/>
      <c r="R250" s="205"/>
      <c r="S250" s="205"/>
      <c r="T250" s="205"/>
      <c r="U250" s="201"/>
      <c r="V250" s="202"/>
      <c r="W250" s="202"/>
      <c r="X250" s="202"/>
      <c r="Y250" s="202"/>
      <c r="Z250" s="202"/>
      <c r="AA250" s="202"/>
      <c r="AB250" s="202"/>
      <c r="AC250" s="202"/>
      <c r="AD250" s="202"/>
      <c r="AE250" s="202"/>
      <c r="AF250" s="202"/>
      <c r="AG250" s="202"/>
      <c r="AH250" s="202"/>
      <c r="AI250" s="202"/>
      <c r="AJ250" s="202"/>
      <c r="AK250" s="202"/>
      <c r="AL250" s="202"/>
      <c r="AM250" s="202"/>
      <c r="AN250" s="202"/>
    </row>
    <row r="251" spans="1:40" hidden="1" x14ac:dyDescent="0.35">
      <c r="A251" s="203"/>
      <c r="B251" s="205"/>
      <c r="C251" s="205"/>
      <c r="D251" s="205"/>
      <c r="E251" s="205"/>
      <c r="F251" s="205"/>
      <c r="G251" s="205"/>
      <c r="H251" s="205"/>
      <c r="I251" s="205"/>
      <c r="J251" s="205"/>
      <c r="K251" s="205"/>
      <c r="L251" s="205"/>
      <c r="M251" s="205"/>
      <c r="N251" s="205"/>
      <c r="O251" s="205"/>
      <c r="P251" s="205"/>
      <c r="Q251" s="205"/>
      <c r="R251" s="205"/>
      <c r="S251" s="205"/>
      <c r="T251" s="205"/>
      <c r="U251" s="201"/>
      <c r="V251" s="202"/>
      <c r="W251" s="202"/>
      <c r="X251" s="202"/>
      <c r="Y251" s="202"/>
      <c r="Z251" s="202"/>
      <c r="AA251" s="202"/>
      <c r="AB251" s="202"/>
      <c r="AC251" s="202"/>
      <c r="AD251" s="202"/>
      <c r="AE251" s="202"/>
      <c r="AF251" s="202"/>
      <c r="AG251" s="202"/>
      <c r="AH251" s="202"/>
      <c r="AI251" s="202"/>
      <c r="AJ251" s="202"/>
      <c r="AK251" s="202"/>
      <c r="AL251" s="202"/>
      <c r="AM251" s="202"/>
      <c r="AN251" s="202"/>
    </row>
    <row r="252" spans="1:40" hidden="1" x14ac:dyDescent="0.35">
      <c r="A252" s="203"/>
      <c r="B252" s="205"/>
      <c r="C252" s="205"/>
      <c r="D252" s="205"/>
      <c r="E252" s="205"/>
      <c r="F252" s="205"/>
      <c r="G252" s="205"/>
      <c r="H252" s="205"/>
      <c r="I252" s="205"/>
      <c r="J252" s="205"/>
      <c r="K252" s="205"/>
      <c r="L252" s="205"/>
      <c r="M252" s="205"/>
      <c r="N252" s="205"/>
      <c r="O252" s="205"/>
      <c r="P252" s="205"/>
      <c r="Q252" s="205"/>
      <c r="R252" s="205"/>
      <c r="S252" s="205"/>
      <c r="T252" s="205"/>
      <c r="U252" s="201"/>
      <c r="V252" s="202"/>
      <c r="W252" s="202"/>
      <c r="X252" s="202"/>
      <c r="Y252" s="202"/>
      <c r="Z252" s="202"/>
      <c r="AA252" s="202"/>
      <c r="AB252" s="202"/>
      <c r="AC252" s="202"/>
      <c r="AD252" s="202"/>
      <c r="AE252" s="202"/>
      <c r="AF252" s="202"/>
      <c r="AG252" s="202"/>
      <c r="AH252" s="202"/>
      <c r="AI252" s="202"/>
      <c r="AJ252" s="202"/>
      <c r="AK252" s="202"/>
      <c r="AL252" s="202"/>
      <c r="AM252" s="202"/>
      <c r="AN252" s="202"/>
    </row>
    <row r="253" spans="1:40" hidden="1" x14ac:dyDescent="0.35">
      <c r="A253" s="203"/>
      <c r="B253" s="205"/>
      <c r="C253" s="205"/>
      <c r="D253" s="205"/>
      <c r="E253" s="205"/>
      <c r="F253" s="205"/>
      <c r="G253" s="205"/>
      <c r="H253" s="205"/>
      <c r="I253" s="205"/>
      <c r="J253" s="205"/>
      <c r="K253" s="205"/>
      <c r="L253" s="205"/>
      <c r="M253" s="205"/>
      <c r="N253" s="205"/>
      <c r="O253" s="205"/>
      <c r="P253" s="205"/>
      <c r="Q253" s="205"/>
      <c r="R253" s="205"/>
      <c r="S253" s="205"/>
      <c r="T253" s="205"/>
      <c r="U253" s="201"/>
      <c r="V253" s="202"/>
      <c r="W253" s="202"/>
      <c r="X253" s="202"/>
      <c r="Y253" s="202"/>
      <c r="Z253" s="202"/>
      <c r="AA253" s="202"/>
      <c r="AB253" s="202"/>
      <c r="AC253" s="202"/>
      <c r="AD253" s="202"/>
      <c r="AE253" s="202"/>
      <c r="AF253" s="202"/>
      <c r="AG253" s="202"/>
      <c r="AH253" s="202"/>
      <c r="AI253" s="202"/>
      <c r="AJ253" s="202"/>
      <c r="AK253" s="202"/>
      <c r="AL253" s="202"/>
      <c r="AM253" s="202"/>
      <c r="AN253" s="202"/>
    </row>
    <row r="254" spans="1:40" hidden="1" x14ac:dyDescent="0.35">
      <c r="A254" s="203"/>
      <c r="B254" s="205"/>
      <c r="C254" s="205"/>
      <c r="D254" s="205"/>
      <c r="E254" s="205"/>
      <c r="F254" s="205"/>
      <c r="G254" s="205"/>
      <c r="H254" s="205"/>
      <c r="I254" s="205"/>
      <c r="J254" s="205"/>
      <c r="K254" s="205"/>
      <c r="L254" s="205"/>
      <c r="M254" s="205"/>
      <c r="N254" s="205"/>
      <c r="O254" s="205"/>
      <c r="P254" s="205"/>
      <c r="Q254" s="205"/>
      <c r="R254" s="205"/>
      <c r="S254" s="205"/>
      <c r="T254" s="205"/>
      <c r="U254" s="201"/>
      <c r="V254" s="202"/>
      <c r="W254" s="202"/>
      <c r="X254" s="202"/>
      <c r="Y254" s="202"/>
      <c r="Z254" s="202"/>
      <c r="AA254" s="202"/>
      <c r="AB254" s="202"/>
      <c r="AC254" s="202"/>
      <c r="AD254" s="202"/>
      <c r="AE254" s="202"/>
      <c r="AF254" s="202"/>
      <c r="AG254" s="202"/>
      <c r="AH254" s="202"/>
      <c r="AI254" s="202"/>
      <c r="AJ254" s="202"/>
      <c r="AK254" s="202"/>
      <c r="AL254" s="202"/>
      <c r="AM254" s="202"/>
      <c r="AN254" s="202"/>
    </row>
    <row r="255" spans="1:40" hidden="1" x14ac:dyDescent="0.35">
      <c r="A255" s="203"/>
      <c r="B255" s="205"/>
      <c r="C255" s="205"/>
      <c r="D255" s="205"/>
      <c r="E255" s="205"/>
      <c r="F255" s="205"/>
      <c r="G255" s="205"/>
      <c r="H255" s="205"/>
      <c r="I255" s="205"/>
      <c r="J255" s="205"/>
      <c r="K255" s="205"/>
      <c r="L255" s="205"/>
      <c r="M255" s="205"/>
      <c r="N255" s="205"/>
      <c r="O255" s="205"/>
      <c r="P255" s="205"/>
      <c r="Q255" s="205"/>
      <c r="R255" s="205"/>
      <c r="S255" s="205"/>
      <c r="T255" s="205"/>
      <c r="U255" s="201"/>
      <c r="V255" s="202"/>
      <c r="W255" s="202"/>
      <c r="X255" s="202"/>
      <c r="Y255" s="202"/>
      <c r="Z255" s="202"/>
      <c r="AA255" s="202"/>
      <c r="AB255" s="202"/>
      <c r="AC255" s="202"/>
      <c r="AD255" s="202"/>
      <c r="AE255" s="202"/>
      <c r="AF255" s="202"/>
      <c r="AG255" s="202"/>
      <c r="AH255" s="202"/>
      <c r="AI255" s="202"/>
      <c r="AJ255" s="202"/>
      <c r="AK255" s="202"/>
      <c r="AL255" s="202"/>
      <c r="AM255" s="202"/>
      <c r="AN255" s="202"/>
    </row>
    <row r="256" spans="1:40" hidden="1" x14ac:dyDescent="0.35">
      <c r="A256" s="203"/>
      <c r="B256" s="205"/>
      <c r="C256" s="205"/>
      <c r="D256" s="205"/>
      <c r="E256" s="205"/>
      <c r="F256" s="205"/>
      <c r="G256" s="205"/>
      <c r="H256" s="205"/>
      <c r="I256" s="205"/>
      <c r="J256" s="205"/>
      <c r="K256" s="205"/>
      <c r="L256" s="205"/>
      <c r="M256" s="205"/>
      <c r="N256" s="205"/>
      <c r="O256" s="205"/>
      <c r="P256" s="205"/>
      <c r="Q256" s="205"/>
      <c r="R256" s="205"/>
      <c r="S256" s="205"/>
      <c r="T256" s="205"/>
      <c r="U256" s="201"/>
      <c r="V256" s="202"/>
      <c r="W256" s="202"/>
      <c r="X256" s="202"/>
      <c r="Y256" s="202"/>
      <c r="Z256" s="202"/>
      <c r="AA256" s="202"/>
      <c r="AB256" s="202"/>
      <c r="AC256" s="202"/>
      <c r="AD256" s="202"/>
      <c r="AE256" s="202"/>
      <c r="AF256" s="202"/>
      <c r="AG256" s="202"/>
      <c r="AH256" s="202"/>
      <c r="AI256" s="202"/>
      <c r="AJ256" s="202"/>
      <c r="AK256" s="202"/>
      <c r="AL256" s="202"/>
      <c r="AM256" s="202"/>
      <c r="AN256" s="202"/>
    </row>
    <row r="257" spans="1:40" hidden="1" x14ac:dyDescent="0.35">
      <c r="A257" s="203"/>
      <c r="B257" s="205"/>
      <c r="C257" s="205"/>
      <c r="D257" s="205"/>
      <c r="E257" s="205"/>
      <c r="F257" s="205"/>
      <c r="G257" s="205"/>
      <c r="H257" s="205"/>
      <c r="I257" s="205"/>
      <c r="J257" s="205"/>
      <c r="K257" s="205"/>
      <c r="L257" s="205"/>
      <c r="M257" s="205"/>
      <c r="N257" s="205"/>
      <c r="O257" s="205"/>
      <c r="P257" s="205"/>
      <c r="Q257" s="205"/>
      <c r="R257" s="205"/>
      <c r="S257" s="205"/>
      <c r="T257" s="205"/>
      <c r="U257" s="201"/>
      <c r="V257" s="202"/>
      <c r="W257" s="202"/>
      <c r="X257" s="202"/>
      <c r="Y257" s="202"/>
      <c r="Z257" s="202"/>
      <c r="AA257" s="202"/>
      <c r="AB257" s="202"/>
      <c r="AC257" s="202"/>
      <c r="AD257" s="202"/>
      <c r="AE257" s="202"/>
      <c r="AF257" s="202"/>
      <c r="AG257" s="202"/>
      <c r="AH257" s="202"/>
      <c r="AI257" s="202"/>
      <c r="AJ257" s="202"/>
      <c r="AK257" s="202"/>
      <c r="AL257" s="202"/>
      <c r="AM257" s="202"/>
      <c r="AN257" s="202"/>
    </row>
    <row r="258" spans="1:40" hidden="1" x14ac:dyDescent="0.35">
      <c r="A258" s="203"/>
      <c r="B258" s="205"/>
      <c r="C258" s="205"/>
      <c r="D258" s="205"/>
      <c r="E258" s="205"/>
      <c r="F258" s="205"/>
      <c r="G258" s="205"/>
      <c r="H258" s="205"/>
      <c r="I258" s="205"/>
      <c r="J258" s="205"/>
      <c r="K258" s="205"/>
      <c r="L258" s="205"/>
      <c r="M258" s="205"/>
      <c r="N258" s="205"/>
      <c r="O258" s="205"/>
      <c r="P258" s="205"/>
      <c r="Q258" s="205"/>
      <c r="R258" s="205"/>
      <c r="S258" s="205"/>
      <c r="T258" s="205"/>
      <c r="U258" s="201"/>
      <c r="V258" s="202"/>
      <c r="W258" s="202"/>
      <c r="X258" s="202"/>
      <c r="Y258" s="202"/>
      <c r="Z258" s="202"/>
      <c r="AA258" s="202"/>
      <c r="AB258" s="202"/>
      <c r="AC258" s="202"/>
      <c r="AD258" s="202"/>
      <c r="AE258" s="202"/>
      <c r="AF258" s="202"/>
      <c r="AG258" s="202"/>
      <c r="AH258" s="202"/>
      <c r="AI258" s="202"/>
      <c r="AJ258" s="202"/>
      <c r="AK258" s="202"/>
      <c r="AL258" s="202"/>
      <c r="AM258" s="202"/>
      <c r="AN258" s="202"/>
    </row>
    <row r="259" spans="1:40" hidden="1" x14ac:dyDescent="0.35">
      <c r="A259" s="203"/>
      <c r="B259" s="205"/>
      <c r="C259" s="205"/>
      <c r="D259" s="205"/>
      <c r="E259" s="205"/>
      <c r="F259" s="205"/>
      <c r="G259" s="205"/>
      <c r="H259" s="205"/>
      <c r="I259" s="205"/>
      <c r="J259" s="205"/>
      <c r="K259" s="205"/>
      <c r="L259" s="205"/>
      <c r="M259" s="205"/>
      <c r="N259" s="205"/>
      <c r="O259" s="205"/>
      <c r="P259" s="205"/>
      <c r="Q259" s="205"/>
      <c r="R259" s="205"/>
      <c r="S259" s="205"/>
      <c r="T259" s="205"/>
      <c r="U259" s="201"/>
      <c r="V259" s="202"/>
      <c r="W259" s="202"/>
      <c r="X259" s="202"/>
      <c r="Y259" s="202"/>
      <c r="Z259" s="202"/>
      <c r="AA259" s="202"/>
      <c r="AB259" s="202"/>
      <c r="AC259" s="202"/>
      <c r="AD259" s="202"/>
      <c r="AE259" s="202"/>
      <c r="AF259" s="202"/>
      <c r="AG259" s="202"/>
      <c r="AH259" s="202"/>
      <c r="AI259" s="202"/>
      <c r="AJ259" s="202"/>
      <c r="AK259" s="202"/>
      <c r="AL259" s="202"/>
      <c r="AM259" s="202"/>
      <c r="AN259" s="202"/>
    </row>
    <row r="260" spans="1:40" hidden="1" x14ac:dyDescent="0.35">
      <c r="A260" s="203"/>
      <c r="B260" s="205"/>
      <c r="C260" s="205"/>
      <c r="D260" s="205"/>
      <c r="E260" s="205"/>
      <c r="F260" s="205"/>
      <c r="G260" s="205"/>
      <c r="H260" s="205"/>
      <c r="I260" s="205"/>
      <c r="J260" s="205"/>
      <c r="K260" s="205"/>
      <c r="L260" s="205"/>
      <c r="M260" s="205"/>
      <c r="N260" s="205"/>
      <c r="O260" s="205"/>
      <c r="P260" s="205"/>
      <c r="Q260" s="205"/>
      <c r="R260" s="205"/>
      <c r="S260" s="205"/>
      <c r="T260" s="205"/>
      <c r="U260" s="201"/>
      <c r="V260" s="202"/>
      <c r="W260" s="202"/>
      <c r="X260" s="202"/>
      <c r="Y260" s="202"/>
      <c r="Z260" s="202"/>
      <c r="AA260" s="202"/>
      <c r="AB260" s="202"/>
      <c r="AC260" s="202"/>
      <c r="AD260" s="202"/>
      <c r="AE260" s="202"/>
      <c r="AF260" s="202"/>
      <c r="AG260" s="202"/>
      <c r="AH260" s="202"/>
      <c r="AI260" s="202"/>
      <c r="AJ260" s="202"/>
      <c r="AK260" s="202"/>
      <c r="AL260" s="202"/>
      <c r="AM260" s="202"/>
      <c r="AN260" s="202"/>
    </row>
    <row r="261" spans="1:40" hidden="1" x14ac:dyDescent="0.35">
      <c r="A261" s="203"/>
      <c r="B261" s="205"/>
      <c r="C261" s="205"/>
      <c r="D261" s="205"/>
      <c r="E261" s="205"/>
      <c r="F261" s="205"/>
      <c r="G261" s="205"/>
      <c r="H261" s="205"/>
      <c r="I261" s="205"/>
      <c r="J261" s="205"/>
      <c r="K261" s="205"/>
      <c r="L261" s="205"/>
      <c r="M261" s="205"/>
      <c r="N261" s="205"/>
      <c r="O261" s="205"/>
      <c r="P261" s="205"/>
      <c r="Q261" s="205"/>
      <c r="R261" s="205"/>
      <c r="S261" s="205"/>
      <c r="T261" s="205"/>
      <c r="U261" s="201"/>
      <c r="V261" s="202"/>
      <c r="W261" s="202"/>
      <c r="X261" s="202"/>
      <c r="Y261" s="202"/>
      <c r="Z261" s="202"/>
      <c r="AA261" s="202"/>
      <c r="AB261" s="202"/>
      <c r="AC261" s="202"/>
      <c r="AD261" s="202"/>
      <c r="AE261" s="202"/>
      <c r="AF261" s="202"/>
      <c r="AG261" s="202"/>
      <c r="AH261" s="202"/>
      <c r="AI261" s="202"/>
      <c r="AJ261" s="202"/>
      <c r="AK261" s="202"/>
      <c r="AL261" s="202"/>
      <c r="AM261" s="202"/>
      <c r="AN261" s="202"/>
    </row>
    <row r="262" spans="1:40" hidden="1" x14ac:dyDescent="0.35">
      <c r="A262" s="203"/>
      <c r="B262" s="205"/>
      <c r="C262" s="205"/>
      <c r="D262" s="205"/>
      <c r="E262" s="205"/>
      <c r="F262" s="205"/>
      <c r="G262" s="205"/>
      <c r="H262" s="205"/>
      <c r="I262" s="205"/>
      <c r="J262" s="205"/>
      <c r="K262" s="205"/>
      <c r="L262" s="205"/>
      <c r="M262" s="205"/>
      <c r="N262" s="205"/>
      <c r="O262" s="205"/>
      <c r="P262" s="205"/>
      <c r="Q262" s="205"/>
      <c r="R262" s="205"/>
      <c r="S262" s="205"/>
      <c r="T262" s="205"/>
      <c r="U262" s="201"/>
      <c r="V262" s="202"/>
      <c r="W262" s="202"/>
      <c r="X262" s="202"/>
      <c r="Y262" s="202"/>
      <c r="Z262" s="202"/>
      <c r="AA262" s="202"/>
      <c r="AB262" s="202"/>
      <c r="AC262" s="202"/>
      <c r="AD262" s="202"/>
      <c r="AE262" s="202"/>
      <c r="AF262" s="202"/>
      <c r="AG262" s="202"/>
      <c r="AH262" s="202"/>
      <c r="AI262" s="202"/>
      <c r="AJ262" s="202"/>
      <c r="AK262" s="202"/>
      <c r="AL262" s="202"/>
      <c r="AM262" s="202"/>
      <c r="AN262" s="202"/>
    </row>
    <row r="263" spans="1:40" hidden="1" x14ac:dyDescent="0.35">
      <c r="A263" s="203"/>
      <c r="B263" s="205"/>
      <c r="C263" s="205"/>
      <c r="D263" s="205"/>
      <c r="E263" s="205"/>
      <c r="F263" s="205"/>
      <c r="G263" s="205"/>
      <c r="H263" s="205"/>
      <c r="I263" s="205"/>
      <c r="J263" s="205"/>
      <c r="K263" s="205"/>
      <c r="L263" s="205"/>
      <c r="M263" s="205"/>
      <c r="N263" s="205"/>
      <c r="O263" s="205"/>
      <c r="P263" s="205"/>
      <c r="Q263" s="205"/>
      <c r="R263" s="205"/>
      <c r="S263" s="205"/>
      <c r="T263" s="205"/>
      <c r="U263" s="201"/>
      <c r="V263" s="202"/>
      <c r="W263" s="202"/>
      <c r="X263" s="202"/>
      <c r="Y263" s="202"/>
      <c r="Z263" s="202"/>
      <c r="AA263" s="202"/>
      <c r="AB263" s="202"/>
      <c r="AC263" s="202"/>
      <c r="AD263" s="202"/>
      <c r="AE263" s="202"/>
      <c r="AF263" s="202"/>
      <c r="AG263" s="202"/>
      <c r="AH263" s="202"/>
      <c r="AI263" s="202"/>
      <c r="AJ263" s="202"/>
      <c r="AK263" s="202"/>
      <c r="AL263" s="202"/>
      <c r="AM263" s="202"/>
      <c r="AN263" s="202"/>
    </row>
    <row r="264" spans="1:40" hidden="1" x14ac:dyDescent="0.35">
      <c r="A264" s="203"/>
      <c r="B264" s="205"/>
      <c r="C264" s="205"/>
      <c r="D264" s="205"/>
      <c r="E264" s="205"/>
      <c r="F264" s="205"/>
      <c r="G264" s="205"/>
      <c r="H264" s="205"/>
      <c r="I264" s="205"/>
      <c r="J264" s="205"/>
      <c r="K264" s="205"/>
      <c r="L264" s="205"/>
      <c r="M264" s="205"/>
      <c r="N264" s="205"/>
      <c r="O264" s="205"/>
      <c r="P264" s="205"/>
      <c r="Q264" s="205"/>
      <c r="R264" s="205"/>
      <c r="S264" s="205"/>
      <c r="T264" s="205"/>
      <c r="U264" s="201"/>
      <c r="V264" s="202"/>
      <c r="W264" s="202"/>
      <c r="X264" s="202"/>
      <c r="Y264" s="202"/>
      <c r="Z264" s="202"/>
      <c r="AA264" s="202"/>
      <c r="AB264" s="202"/>
      <c r="AC264" s="202"/>
      <c r="AD264" s="202"/>
      <c r="AE264" s="202"/>
      <c r="AF264" s="202"/>
      <c r="AG264" s="202"/>
      <c r="AH264" s="202"/>
      <c r="AI264" s="202"/>
      <c r="AJ264" s="202"/>
      <c r="AK264" s="202"/>
      <c r="AL264" s="202"/>
      <c r="AM264" s="202"/>
      <c r="AN264" s="202"/>
    </row>
    <row r="265" spans="1:40" hidden="1" x14ac:dyDescent="0.35">
      <c r="A265" s="203"/>
      <c r="B265" s="205"/>
      <c r="C265" s="205"/>
      <c r="D265" s="205"/>
      <c r="E265" s="205"/>
      <c r="F265" s="205"/>
      <c r="G265" s="205"/>
      <c r="H265" s="205"/>
      <c r="I265" s="205"/>
      <c r="J265" s="205"/>
      <c r="K265" s="205"/>
      <c r="L265" s="205"/>
      <c r="M265" s="205"/>
      <c r="N265" s="205"/>
      <c r="O265" s="205"/>
      <c r="P265" s="205"/>
      <c r="Q265" s="205"/>
      <c r="R265" s="205"/>
      <c r="S265" s="205"/>
      <c r="T265" s="205"/>
      <c r="U265" s="201"/>
      <c r="V265" s="202"/>
      <c r="W265" s="202"/>
      <c r="X265" s="202"/>
      <c r="Y265" s="202"/>
      <c r="Z265" s="202"/>
      <c r="AA265" s="202"/>
      <c r="AB265" s="202"/>
      <c r="AC265" s="202"/>
      <c r="AD265" s="202"/>
      <c r="AE265" s="202"/>
      <c r="AF265" s="202"/>
      <c r="AG265" s="202"/>
      <c r="AH265" s="202"/>
      <c r="AI265" s="202"/>
      <c r="AJ265" s="202"/>
      <c r="AK265" s="202"/>
      <c r="AL265" s="202"/>
      <c r="AM265" s="202"/>
      <c r="AN265" s="202"/>
    </row>
    <row r="266" spans="1:40" hidden="1" x14ac:dyDescent="0.35">
      <c r="A266" s="203"/>
      <c r="B266" s="205"/>
      <c r="C266" s="205"/>
      <c r="D266" s="205"/>
      <c r="E266" s="205"/>
      <c r="F266" s="205"/>
      <c r="G266" s="205"/>
      <c r="H266" s="205"/>
      <c r="I266" s="205"/>
      <c r="J266" s="205"/>
      <c r="K266" s="205"/>
      <c r="L266" s="205"/>
      <c r="M266" s="205"/>
      <c r="N266" s="205"/>
      <c r="O266" s="205"/>
      <c r="P266" s="205"/>
      <c r="Q266" s="205"/>
      <c r="R266" s="205"/>
      <c r="S266" s="205"/>
      <c r="T266" s="205"/>
      <c r="U266" s="201"/>
      <c r="V266" s="202"/>
      <c r="W266" s="202"/>
      <c r="X266" s="202"/>
      <c r="Y266" s="202"/>
      <c r="Z266" s="202"/>
      <c r="AA266" s="202"/>
      <c r="AB266" s="202"/>
      <c r="AC266" s="202"/>
      <c r="AD266" s="202"/>
      <c r="AE266" s="202"/>
      <c r="AF266" s="202"/>
      <c r="AG266" s="202"/>
      <c r="AH266" s="202"/>
      <c r="AI266" s="202"/>
      <c r="AJ266" s="202"/>
      <c r="AK266" s="202"/>
      <c r="AL266" s="202"/>
      <c r="AM266" s="202"/>
      <c r="AN266" s="202"/>
    </row>
    <row r="267" spans="1:40" hidden="1" x14ac:dyDescent="0.35">
      <c r="A267" s="203"/>
      <c r="B267" s="205"/>
      <c r="C267" s="205"/>
      <c r="D267" s="205"/>
      <c r="E267" s="205"/>
      <c r="F267" s="205"/>
      <c r="G267" s="205"/>
      <c r="H267" s="205"/>
      <c r="I267" s="205"/>
      <c r="J267" s="205"/>
      <c r="K267" s="205"/>
      <c r="L267" s="205"/>
      <c r="M267" s="205"/>
      <c r="N267" s="205"/>
      <c r="O267" s="205"/>
      <c r="P267" s="205"/>
      <c r="Q267" s="205"/>
      <c r="R267" s="205"/>
      <c r="S267" s="205"/>
      <c r="T267" s="205"/>
      <c r="U267" s="201"/>
      <c r="V267" s="202"/>
      <c r="W267" s="202"/>
      <c r="X267" s="202"/>
      <c r="Y267" s="202"/>
      <c r="Z267" s="202"/>
      <c r="AA267" s="202"/>
      <c r="AB267" s="202"/>
      <c r="AC267" s="202"/>
      <c r="AD267" s="202"/>
      <c r="AE267" s="202"/>
      <c r="AF267" s="202"/>
      <c r="AG267" s="202"/>
      <c r="AH267" s="202"/>
      <c r="AI267" s="202"/>
      <c r="AJ267" s="202"/>
      <c r="AK267" s="202"/>
      <c r="AL267" s="202"/>
      <c r="AM267" s="202"/>
      <c r="AN267" s="202"/>
    </row>
    <row r="268" spans="1:40" hidden="1" x14ac:dyDescent="0.35">
      <c r="A268" s="203"/>
      <c r="B268" s="205"/>
      <c r="C268" s="205"/>
      <c r="D268" s="205"/>
      <c r="E268" s="205"/>
      <c r="F268" s="205"/>
      <c r="G268" s="205"/>
      <c r="H268" s="205"/>
      <c r="I268" s="205"/>
      <c r="J268" s="205"/>
      <c r="K268" s="205"/>
      <c r="L268" s="205"/>
      <c r="M268" s="205"/>
      <c r="N268" s="205"/>
      <c r="O268" s="205"/>
      <c r="P268" s="205"/>
      <c r="Q268" s="205"/>
      <c r="R268" s="205"/>
      <c r="S268" s="205"/>
      <c r="T268" s="205"/>
      <c r="U268" s="201"/>
      <c r="V268" s="202"/>
      <c r="W268" s="202"/>
      <c r="X268" s="202"/>
      <c r="Y268" s="202"/>
      <c r="Z268" s="202"/>
      <c r="AA268" s="202"/>
      <c r="AB268" s="202"/>
      <c r="AC268" s="202"/>
      <c r="AD268" s="202"/>
      <c r="AE268" s="202"/>
      <c r="AF268" s="202"/>
      <c r="AG268" s="202"/>
      <c r="AH268" s="202"/>
      <c r="AI268" s="202"/>
      <c r="AJ268" s="202"/>
      <c r="AK268" s="202"/>
      <c r="AL268" s="202"/>
      <c r="AM268" s="202"/>
      <c r="AN268" s="202"/>
    </row>
    <row r="269" spans="1:40" hidden="1" x14ac:dyDescent="0.35">
      <c r="A269" s="203"/>
      <c r="B269" s="205"/>
      <c r="C269" s="205"/>
      <c r="D269" s="205"/>
      <c r="E269" s="205"/>
      <c r="F269" s="205"/>
      <c r="G269" s="205"/>
      <c r="H269" s="205"/>
      <c r="I269" s="205"/>
      <c r="J269" s="205"/>
      <c r="K269" s="205"/>
      <c r="L269" s="205"/>
      <c r="M269" s="205"/>
      <c r="N269" s="205"/>
      <c r="O269" s="205"/>
      <c r="P269" s="205"/>
      <c r="Q269" s="205"/>
      <c r="R269" s="205"/>
      <c r="S269" s="205"/>
      <c r="T269" s="205"/>
      <c r="U269" s="201"/>
      <c r="V269" s="202"/>
      <c r="W269" s="202"/>
      <c r="X269" s="202"/>
      <c r="Y269" s="202"/>
      <c r="Z269" s="202"/>
      <c r="AA269" s="202"/>
      <c r="AB269" s="202"/>
      <c r="AC269" s="202"/>
      <c r="AD269" s="202"/>
      <c r="AE269" s="202"/>
      <c r="AF269" s="202"/>
      <c r="AG269" s="202"/>
      <c r="AH269" s="202"/>
      <c r="AI269" s="202"/>
      <c r="AJ269" s="202"/>
      <c r="AK269" s="202"/>
      <c r="AL269" s="202"/>
      <c r="AM269" s="202"/>
      <c r="AN269" s="202"/>
    </row>
    <row r="270" spans="1:40" hidden="1" x14ac:dyDescent="0.35">
      <c r="A270" s="203"/>
      <c r="B270" s="205"/>
      <c r="C270" s="205"/>
      <c r="D270" s="205"/>
      <c r="E270" s="205"/>
      <c r="F270" s="205"/>
      <c r="G270" s="205"/>
      <c r="H270" s="205"/>
      <c r="I270" s="205"/>
      <c r="J270" s="205"/>
      <c r="K270" s="205"/>
      <c r="L270" s="205"/>
      <c r="M270" s="205"/>
      <c r="N270" s="205"/>
      <c r="O270" s="205"/>
      <c r="P270" s="205"/>
      <c r="Q270" s="205"/>
      <c r="R270" s="205"/>
      <c r="S270" s="205"/>
      <c r="T270" s="205"/>
      <c r="U270" s="201"/>
      <c r="V270" s="202"/>
      <c r="W270" s="202"/>
      <c r="X270" s="202"/>
      <c r="Y270" s="202"/>
      <c r="Z270" s="202"/>
      <c r="AA270" s="202"/>
      <c r="AB270" s="202"/>
      <c r="AC270" s="202"/>
      <c r="AD270" s="202"/>
      <c r="AE270" s="202"/>
      <c r="AF270" s="202"/>
      <c r="AG270" s="202"/>
      <c r="AH270" s="202"/>
      <c r="AI270" s="202"/>
      <c r="AJ270" s="202"/>
      <c r="AK270" s="202"/>
      <c r="AL270" s="202"/>
      <c r="AM270" s="202"/>
      <c r="AN270" s="202"/>
    </row>
    <row r="271" spans="1:40" hidden="1" x14ac:dyDescent="0.35">
      <c r="A271" s="203"/>
      <c r="B271" s="205"/>
      <c r="C271" s="205"/>
      <c r="D271" s="205"/>
      <c r="E271" s="205"/>
      <c r="F271" s="205"/>
      <c r="G271" s="205"/>
      <c r="H271" s="205"/>
      <c r="I271" s="205"/>
      <c r="J271" s="205"/>
      <c r="K271" s="205"/>
      <c r="L271" s="205"/>
      <c r="M271" s="205"/>
      <c r="N271" s="205"/>
      <c r="O271" s="205"/>
      <c r="P271" s="205"/>
      <c r="Q271" s="205"/>
      <c r="R271" s="205"/>
      <c r="S271" s="205"/>
      <c r="T271" s="205"/>
      <c r="U271" s="201"/>
      <c r="V271" s="202"/>
      <c r="W271" s="202"/>
      <c r="X271" s="202"/>
      <c r="Y271" s="202"/>
      <c r="Z271" s="202"/>
      <c r="AA271" s="202"/>
      <c r="AB271" s="202"/>
      <c r="AC271" s="202"/>
      <c r="AD271" s="202"/>
      <c r="AE271" s="202"/>
      <c r="AF271" s="202"/>
      <c r="AG271" s="202"/>
      <c r="AH271" s="202"/>
      <c r="AI271" s="202"/>
      <c r="AJ271" s="202"/>
      <c r="AK271" s="202"/>
      <c r="AL271" s="202"/>
      <c r="AM271" s="202"/>
      <c r="AN271" s="202"/>
    </row>
    <row r="272" spans="1:40" hidden="1" x14ac:dyDescent="0.35">
      <c r="A272" s="203"/>
      <c r="B272" s="205"/>
      <c r="C272" s="205"/>
      <c r="D272" s="205"/>
      <c r="E272" s="205"/>
      <c r="F272" s="205"/>
      <c r="G272" s="205"/>
      <c r="H272" s="205"/>
      <c r="I272" s="205"/>
      <c r="J272" s="205"/>
      <c r="K272" s="205"/>
      <c r="L272" s="205"/>
      <c r="M272" s="205"/>
      <c r="N272" s="205"/>
      <c r="O272" s="205"/>
      <c r="P272" s="205"/>
      <c r="Q272" s="205"/>
      <c r="R272" s="205"/>
      <c r="S272" s="205"/>
      <c r="T272" s="205"/>
      <c r="U272" s="201"/>
      <c r="V272" s="202"/>
      <c r="W272" s="202"/>
      <c r="X272" s="202"/>
      <c r="Y272" s="202"/>
      <c r="Z272" s="202"/>
      <c r="AA272" s="202"/>
      <c r="AB272" s="202"/>
      <c r="AC272" s="202"/>
      <c r="AD272" s="202"/>
      <c r="AE272" s="202"/>
      <c r="AF272" s="202"/>
      <c r="AG272" s="202"/>
      <c r="AH272" s="202"/>
      <c r="AI272" s="202"/>
      <c r="AJ272" s="202"/>
      <c r="AK272" s="202"/>
      <c r="AL272" s="202"/>
      <c r="AM272" s="202"/>
      <c r="AN272" s="202"/>
    </row>
    <row r="273" spans="1:40" hidden="1" x14ac:dyDescent="0.35">
      <c r="A273" s="203"/>
      <c r="B273" s="205"/>
      <c r="C273" s="205"/>
      <c r="D273" s="205"/>
      <c r="E273" s="205"/>
      <c r="F273" s="205"/>
      <c r="G273" s="205"/>
      <c r="H273" s="205"/>
      <c r="I273" s="205"/>
      <c r="J273" s="205"/>
      <c r="K273" s="205"/>
      <c r="L273" s="205"/>
      <c r="M273" s="205"/>
      <c r="N273" s="205"/>
      <c r="O273" s="205"/>
      <c r="P273" s="205"/>
      <c r="Q273" s="205"/>
      <c r="R273" s="205"/>
      <c r="S273" s="205"/>
      <c r="T273" s="205"/>
      <c r="U273" s="201"/>
      <c r="V273" s="202"/>
      <c r="W273" s="202"/>
      <c r="X273" s="202"/>
      <c r="Y273" s="202"/>
      <c r="Z273" s="202"/>
      <c r="AA273" s="202"/>
      <c r="AB273" s="202"/>
      <c r="AC273" s="202"/>
      <c r="AD273" s="202"/>
      <c r="AE273" s="202"/>
      <c r="AF273" s="202"/>
      <c r="AG273" s="202"/>
      <c r="AH273" s="202"/>
      <c r="AI273" s="202"/>
      <c r="AJ273" s="202"/>
      <c r="AK273" s="202"/>
      <c r="AL273" s="202"/>
      <c r="AM273" s="202"/>
      <c r="AN273" s="202"/>
    </row>
    <row r="274" spans="1:40" hidden="1" x14ac:dyDescent="0.35">
      <c r="A274" s="203"/>
      <c r="B274" s="205"/>
      <c r="C274" s="205"/>
      <c r="D274" s="205"/>
      <c r="E274" s="205"/>
      <c r="F274" s="205"/>
      <c r="G274" s="205"/>
      <c r="H274" s="205"/>
      <c r="I274" s="205"/>
      <c r="J274" s="205"/>
      <c r="K274" s="205"/>
      <c r="L274" s="205"/>
      <c r="M274" s="205"/>
      <c r="N274" s="205"/>
      <c r="O274" s="205"/>
      <c r="P274" s="205"/>
      <c r="Q274" s="205"/>
      <c r="R274" s="205"/>
      <c r="S274" s="205"/>
      <c r="T274" s="205"/>
      <c r="U274" s="201"/>
      <c r="V274" s="202"/>
      <c r="W274" s="202"/>
      <c r="X274" s="202"/>
      <c r="Y274" s="202"/>
      <c r="Z274" s="202"/>
      <c r="AA274" s="202"/>
      <c r="AB274" s="202"/>
      <c r="AC274" s="202"/>
      <c r="AD274" s="202"/>
      <c r="AE274" s="202"/>
      <c r="AF274" s="202"/>
      <c r="AG274" s="202"/>
      <c r="AH274" s="202"/>
      <c r="AI274" s="202"/>
      <c r="AJ274" s="202"/>
      <c r="AK274" s="202"/>
      <c r="AL274" s="202"/>
      <c r="AM274" s="202"/>
      <c r="AN274" s="202"/>
    </row>
  </sheetData>
  <sheetProtection algorithmName="SHA-512" hashValue="L1YI6GPKR5K3l/jtzNYeAlXIrK/ONOXADLCcie7TCpAoAN5EMRYHdu0o7ebKq3NHe6AQcZx1Ete6lWyHmBtMZA==" saltValue="Kl9B9gjkpRwBAJNec1Qa+w==" spinCount="100000" sheet="1" objects="1" scenarios="1" formatCells="0" formatColumns="0" formatRows="0" insertColumns="0" insertRows="0" sort="0" pivotTables="0"/>
  <mergeCells count="3">
    <mergeCell ref="E4:J4"/>
    <mergeCell ref="K4:P4"/>
    <mergeCell ref="Q4:T4"/>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200AA-DBE4-4A7A-AE6C-B0CF1DBAE826}">
  <sheetPr>
    <tabColor theme="5" tint="-0.249977111117893"/>
  </sheetPr>
  <dimension ref="A1:AZ274"/>
  <sheetViews>
    <sheetView zoomScale="80" zoomScaleNormal="80" workbookViewId="0">
      <selection activeCell="A11" sqref="A11"/>
    </sheetView>
  </sheetViews>
  <sheetFormatPr defaultColWidth="0" defaultRowHeight="14.5" zeroHeight="1" x14ac:dyDescent="0.35"/>
  <cols>
    <col min="1" max="1" width="4.1796875" style="206" customWidth="1"/>
    <col min="2" max="2" width="20.81640625" style="207" customWidth="1"/>
    <col min="3" max="3" width="22.1796875" style="207" customWidth="1"/>
    <col min="4" max="4" width="12.453125" style="276" customWidth="1"/>
    <col min="5" max="5" width="11.54296875" style="276" customWidth="1"/>
    <col min="6" max="6" width="9" style="277" customWidth="1"/>
    <col min="7" max="7" width="20.453125" style="277" customWidth="1"/>
    <col min="8" max="8" width="14.453125" style="208" customWidth="1"/>
    <col min="9" max="9" width="12.453125" style="208" customWidth="1"/>
    <col min="10" max="11" width="12.1796875" style="278" customWidth="1"/>
    <col min="12" max="12" width="12.1796875" style="208" customWidth="1"/>
    <col min="13" max="13" width="19.54296875" style="279" customWidth="1"/>
    <col min="14" max="14" width="19.1796875" style="208" customWidth="1"/>
    <col min="15" max="15" width="33.1796875" style="280" customWidth="1"/>
    <col min="16" max="16" width="34.81640625" style="280" customWidth="1"/>
    <col min="17" max="18" width="25.1796875" style="281" customWidth="1"/>
    <col min="19" max="19" width="27.453125" style="281" customWidth="1"/>
    <col min="20" max="20" width="27.453125" style="281" hidden="1" customWidth="1"/>
    <col min="21" max="21" width="33.7265625" style="282" customWidth="1"/>
    <col min="22" max="22" width="25.1796875" style="281" customWidth="1"/>
    <col min="23" max="23" width="42.7265625" style="213" customWidth="1"/>
    <col min="24" max="24" width="62.1796875" style="213" customWidth="1"/>
    <col min="25" max="25" width="4.1796875" style="216" customWidth="1"/>
    <col min="26" max="28" width="8.7265625" style="225" hidden="1" customWidth="1"/>
    <col min="29" max="51" width="8.7265625" style="226" hidden="1" customWidth="1"/>
    <col min="52" max="52" width="8.7265625" style="227" hidden="1" customWidth="1"/>
    <col min="53" max="16384" width="8.7265625" style="228" hidden="1"/>
  </cols>
  <sheetData>
    <row r="1" spans="1:52" s="210" customFormat="1" ht="18.5" x14ac:dyDescent="0.35">
      <c r="A1" s="209" t="s">
        <v>91</v>
      </c>
      <c r="D1" s="211"/>
      <c r="E1" s="211"/>
      <c r="F1" s="212"/>
      <c r="G1" s="212"/>
      <c r="H1" s="213"/>
      <c r="I1" s="213"/>
      <c r="J1" s="214"/>
      <c r="K1" s="214"/>
      <c r="L1" s="213"/>
      <c r="M1" s="215"/>
      <c r="N1" s="213"/>
      <c r="O1" s="216"/>
      <c r="P1" s="216"/>
      <c r="Q1" s="216"/>
      <c r="R1" s="216"/>
      <c r="S1" s="216"/>
      <c r="T1" s="216"/>
      <c r="U1" s="216"/>
      <c r="V1" s="213"/>
      <c r="W1" s="213"/>
      <c r="X1" s="213"/>
      <c r="Y1" s="216"/>
      <c r="Z1" s="216"/>
      <c r="AA1" s="216"/>
      <c r="AB1" s="216"/>
    </row>
    <row r="2" spans="1:52" s="210" customFormat="1" ht="16" thickBot="1" x14ac:dyDescent="0.4">
      <c r="A2" s="217" t="s">
        <v>96</v>
      </c>
      <c r="D2" s="211"/>
      <c r="E2" s="211"/>
      <c r="F2" s="212"/>
      <c r="G2" s="212"/>
      <c r="H2" s="213"/>
      <c r="I2" s="213"/>
      <c r="J2" s="214"/>
      <c r="K2" s="214"/>
      <c r="L2" s="213"/>
      <c r="M2" s="215"/>
      <c r="N2" s="213"/>
      <c r="O2" s="218"/>
      <c r="P2" s="216"/>
      <c r="Q2" s="216"/>
      <c r="R2" s="216"/>
      <c r="S2" s="216"/>
      <c r="T2" s="216"/>
      <c r="U2" s="213"/>
      <c r="V2" s="216"/>
      <c r="W2" s="213"/>
      <c r="X2" s="213"/>
      <c r="Y2" s="216"/>
      <c r="Z2" s="216"/>
      <c r="AA2" s="216"/>
      <c r="AB2" s="216"/>
    </row>
    <row r="3" spans="1:52" s="210" customFormat="1" ht="27" customHeight="1" thickTop="1" thickBot="1" x14ac:dyDescent="0.4">
      <c r="B3" s="219"/>
      <c r="C3" s="219"/>
      <c r="D3" s="211"/>
      <c r="E3" s="211"/>
      <c r="F3" s="212"/>
      <c r="G3" s="212"/>
      <c r="H3" s="213"/>
      <c r="I3" s="213"/>
      <c r="J3" s="214"/>
      <c r="K3" s="214"/>
      <c r="L3" s="213"/>
      <c r="M3" s="215"/>
      <c r="N3" s="213"/>
      <c r="O3" s="216"/>
      <c r="P3" s="216"/>
      <c r="Q3" s="216"/>
      <c r="R3" s="216"/>
      <c r="S3" s="216"/>
      <c r="T3" s="216"/>
      <c r="U3" s="213"/>
      <c r="V3" s="406" t="s">
        <v>64</v>
      </c>
      <c r="W3" s="407"/>
      <c r="X3" s="408"/>
      <c r="Y3" s="216"/>
      <c r="Z3" s="216"/>
      <c r="AA3" s="216"/>
      <c r="AB3" s="216"/>
    </row>
    <row r="4" spans="1:52" ht="78.650000000000006" customHeight="1" thickTop="1" x14ac:dyDescent="0.35">
      <c r="A4" s="210"/>
      <c r="B4" s="93" t="str">
        <f>'Enter Head to Work Out AE'!B3</f>
        <v>Lease Name</v>
      </c>
      <c r="C4" s="94" t="s">
        <v>101</v>
      </c>
      <c r="D4" s="94" t="s">
        <v>62</v>
      </c>
      <c r="E4" s="94" t="s">
        <v>7</v>
      </c>
      <c r="F4" s="95" t="s">
        <v>8</v>
      </c>
      <c r="G4" s="95" t="s">
        <v>93</v>
      </c>
      <c r="H4" s="127" t="s">
        <v>67</v>
      </c>
      <c r="I4" s="220" t="s">
        <v>1</v>
      </c>
      <c r="J4" s="221" t="s">
        <v>23</v>
      </c>
      <c r="K4" s="221" t="s">
        <v>24</v>
      </c>
      <c r="L4" s="94" t="s">
        <v>18</v>
      </c>
      <c r="M4" s="128" t="s">
        <v>48</v>
      </c>
      <c r="N4" s="94" t="s">
        <v>0</v>
      </c>
      <c r="O4" s="94" t="s">
        <v>47</v>
      </c>
      <c r="P4" s="94" t="s">
        <v>49</v>
      </c>
      <c r="Q4" s="222" t="s">
        <v>169</v>
      </c>
      <c r="R4" s="222" t="s">
        <v>94</v>
      </c>
      <c r="S4" s="222" t="s">
        <v>125</v>
      </c>
      <c r="T4" s="222" t="s">
        <v>126</v>
      </c>
      <c r="U4" s="222" t="s">
        <v>126</v>
      </c>
      <c r="V4" s="223" t="s">
        <v>95</v>
      </c>
      <c r="W4" s="94" t="s">
        <v>64</v>
      </c>
      <c r="X4" s="224" t="s">
        <v>145</v>
      </c>
      <c r="Y4" s="210"/>
      <c r="AA4" s="226"/>
      <c r="AB4" s="226"/>
    </row>
    <row r="5" spans="1:52" s="243" customFormat="1" ht="34.5" customHeight="1" x14ac:dyDescent="0.35">
      <c r="A5" s="210"/>
      <c r="B5" s="96"/>
      <c r="C5" s="97"/>
      <c r="D5" s="98"/>
      <c r="E5" s="98"/>
      <c r="F5" s="99"/>
      <c r="G5" s="229" t="s">
        <v>65</v>
      </c>
      <c r="H5" s="98"/>
      <c r="I5" s="230"/>
      <c r="J5" s="231"/>
      <c r="K5" s="231"/>
      <c r="L5" s="232" t="s">
        <v>68</v>
      </c>
      <c r="M5" s="233" t="s">
        <v>69</v>
      </c>
      <c r="N5" s="232" t="s">
        <v>70</v>
      </c>
      <c r="O5" s="234" t="s">
        <v>71</v>
      </c>
      <c r="P5" s="235" t="s">
        <v>72</v>
      </c>
      <c r="Q5" s="236" t="s">
        <v>133</v>
      </c>
      <c r="R5" s="229"/>
      <c r="S5" s="237" t="s">
        <v>149</v>
      </c>
      <c r="T5" s="229"/>
      <c r="U5" s="238"/>
      <c r="V5" s="239" t="s">
        <v>97</v>
      </c>
      <c r="W5" s="240" t="s">
        <v>65</v>
      </c>
      <c r="X5" s="241"/>
      <c r="Y5" s="216"/>
      <c r="Z5" s="225"/>
      <c r="AA5" s="225"/>
      <c r="AB5" s="225"/>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42"/>
    </row>
    <row r="6" spans="1:52" ht="22.5" customHeight="1" x14ac:dyDescent="0.35">
      <c r="A6" s="210"/>
      <c r="B6" s="89" t="str">
        <f>IF('Baseline Paddock Data'!B10=0,"",'Baseline Paddock Data'!B10)</f>
        <v/>
      </c>
      <c r="C6" s="90" t="str">
        <f>IF('Baseline Paddock Data'!C10=0,"",'Baseline Paddock Data'!C10)</f>
        <v/>
      </c>
      <c r="D6" s="100" t="str">
        <f>IF('Baseline Paddock Data'!F10=0,"",'Baseline Paddock Data'!F10)</f>
        <v/>
      </c>
      <c r="E6" s="100" t="str">
        <f>IF('Baseline Paddock Data'!G10=0,"",'Baseline Paddock Data'!G10)</f>
        <v/>
      </c>
      <c r="F6" s="101" t="str">
        <f>IF('Baseline Paddock Data'!H10=0,"",'Baseline Paddock Data'!H10)</f>
        <v/>
      </c>
      <c r="G6" s="244"/>
      <c r="H6" s="108">
        <f>'Enter Head to Work Out AE'!D6</f>
        <v>0</v>
      </c>
      <c r="I6" s="245" t="str">
        <f>IF($I$5&gt;0,$I$5,"")</f>
        <v/>
      </c>
      <c r="J6" s="246"/>
      <c r="K6" s="246"/>
      <c r="L6" s="110" t="str">
        <f>IF(K6-J6&gt;0,K6-J6,"")</f>
        <v/>
      </c>
      <c r="M6" s="111" t="str">
        <f>IFERROR(L6*H6,"")</f>
        <v/>
      </c>
      <c r="N6" s="112" t="str">
        <f>IFERROR(I6*M6,"")</f>
        <v/>
      </c>
      <c r="O6" s="113" t="str">
        <f>IFERROR(N6+((70/30)*N6),"")</f>
        <v/>
      </c>
      <c r="P6" s="114" t="str">
        <f>IFERROR(O6/E6,"")</f>
        <v/>
      </c>
      <c r="Q6" s="247"/>
      <c r="R6" s="120" t="str" cm="1">
        <f t="array" ref="R6">IF(G6=0,"",_xlfn.IFS(G6="No grazing value",Q6*0,G6="Low",Q6*0.1,G6="Moderate",Q6*0.2,"TRUE",(Q6*0.33)))</f>
        <v/>
      </c>
      <c r="S6" s="121" t="str">
        <f t="shared" ref="S6:S37" si="0">IFERROR((R6-P6),"")</f>
        <v/>
      </c>
      <c r="T6" s="122" t="str">
        <f>IF(S6&lt;0,J6+(((R6*E6)/O6)*(K6-J6)),"")</f>
        <v/>
      </c>
      <c r="U6" s="122" t="str">
        <f>IF(T6&gt;$U$5, "",T6)</f>
        <v/>
      </c>
      <c r="V6" s="248"/>
      <c r="W6" s="249"/>
      <c r="X6" s="250"/>
    </row>
    <row r="7" spans="1:52" ht="22.5" customHeight="1" x14ac:dyDescent="0.35">
      <c r="A7" s="210"/>
      <c r="B7" s="89" t="str">
        <f>IF('Baseline Paddock Data'!B11=0,"",'Baseline Paddock Data'!B11)</f>
        <v/>
      </c>
      <c r="C7" s="90" t="str">
        <f>IF('Baseline Paddock Data'!C11=0,"",'Baseline Paddock Data'!C11)</f>
        <v/>
      </c>
      <c r="D7" s="100" t="str">
        <f>IF('Baseline Paddock Data'!F11=0,"",'Baseline Paddock Data'!F11)</f>
        <v/>
      </c>
      <c r="E7" s="100" t="str">
        <f>IF('Baseline Paddock Data'!G11=0,"",'Baseline Paddock Data'!G11)</f>
        <v/>
      </c>
      <c r="F7" s="101" t="str">
        <f>IF('Baseline Paddock Data'!H11=0,"",'Baseline Paddock Data'!H11)</f>
        <v/>
      </c>
      <c r="G7" s="244"/>
      <c r="H7" s="108">
        <f>'Enter Head to Work Out AE'!D7</f>
        <v>0</v>
      </c>
      <c r="I7" s="245" t="str">
        <f t="shared" ref="I7:I70" si="1">IF($I$5&gt;0,$I$5,"")</f>
        <v/>
      </c>
      <c r="J7" s="246"/>
      <c r="K7" s="246"/>
      <c r="L7" s="110" t="str">
        <f t="shared" ref="L7:L70" si="2">IF(K7-J7&gt;0,K7-J7,"")</f>
        <v/>
      </c>
      <c r="M7" s="111" t="str">
        <f t="shared" ref="M7:M70" si="3">IFERROR(L7*H7,"")</f>
        <v/>
      </c>
      <c r="N7" s="112" t="str">
        <f t="shared" ref="N7:N70" si="4">IFERROR(I7*M7,"")</f>
        <v/>
      </c>
      <c r="O7" s="113" t="str">
        <f t="shared" ref="O7:O70" si="5">IFERROR(N7+((70/30)*N7),"")</f>
        <v/>
      </c>
      <c r="P7" s="114" t="str">
        <f t="shared" ref="P7:P70" si="6">IFERROR(O7/E7,"")</f>
        <v/>
      </c>
      <c r="Q7" s="247"/>
      <c r="R7" s="120" t="str" cm="1">
        <f t="array" ref="R7">IF(G7=0,"",_xlfn.IFS(G7="No grazing value",Q7*0,G7="Low",Q7*0.1,G7="Moderate",Q7*0.2,"TRUE",(Q7*0.33)))</f>
        <v/>
      </c>
      <c r="S7" s="121" t="str">
        <f t="shared" si="0"/>
        <v/>
      </c>
      <c r="T7" s="122" t="str">
        <f t="shared" ref="T7:T70" si="7">IF(S7&lt;0,J7+(((R7*E7)/O7)*(K7-J7)),"")</f>
        <v/>
      </c>
      <c r="U7" s="122" t="str">
        <f t="shared" ref="U7:U70" si="8">IF(T7&gt;$U$5, "",T7)</f>
        <v/>
      </c>
      <c r="V7" s="248"/>
      <c r="W7" s="249"/>
      <c r="X7" s="250"/>
    </row>
    <row r="8" spans="1:52" ht="22.5" customHeight="1" x14ac:dyDescent="0.35">
      <c r="A8" s="210"/>
      <c r="B8" s="89" t="str">
        <f>IF('Baseline Paddock Data'!B12=0,"",'Baseline Paddock Data'!B12)</f>
        <v/>
      </c>
      <c r="C8" s="90" t="str">
        <f>IF('Baseline Paddock Data'!C12=0,"",'Baseline Paddock Data'!C12)</f>
        <v/>
      </c>
      <c r="D8" s="100" t="str">
        <f>IF('Baseline Paddock Data'!F12=0,"",'Baseline Paddock Data'!F12)</f>
        <v/>
      </c>
      <c r="E8" s="100" t="str">
        <f>IF('Baseline Paddock Data'!G12=0,"",'Baseline Paddock Data'!G12)</f>
        <v/>
      </c>
      <c r="F8" s="101" t="str">
        <f>IF('Baseline Paddock Data'!H12=0,"",'Baseline Paddock Data'!H12)</f>
        <v/>
      </c>
      <c r="G8" s="244"/>
      <c r="H8" s="108">
        <f>'Enter Head to Work Out AE'!D8</f>
        <v>0</v>
      </c>
      <c r="I8" s="245" t="str">
        <f t="shared" si="1"/>
        <v/>
      </c>
      <c r="J8" s="246"/>
      <c r="K8" s="246"/>
      <c r="L8" s="110" t="str">
        <f t="shared" si="2"/>
        <v/>
      </c>
      <c r="M8" s="111" t="str">
        <f t="shared" si="3"/>
        <v/>
      </c>
      <c r="N8" s="112" t="str">
        <f t="shared" si="4"/>
        <v/>
      </c>
      <c r="O8" s="113" t="str">
        <f t="shared" si="5"/>
        <v/>
      </c>
      <c r="P8" s="114" t="str">
        <f t="shared" si="6"/>
        <v/>
      </c>
      <c r="Q8" s="247"/>
      <c r="R8" s="120" t="str" cm="1">
        <f t="array" ref="R8">IF(G8=0,"",_xlfn.IFS(G8="No grazing value",Q8*0,G8="Low",Q8*0.1,G8="Moderate",Q8*0.2,"TRUE",(Q8*0.33)))</f>
        <v/>
      </c>
      <c r="S8" s="121" t="str">
        <f t="shared" si="0"/>
        <v/>
      </c>
      <c r="T8" s="122" t="str">
        <f t="shared" si="7"/>
        <v/>
      </c>
      <c r="U8" s="122" t="str">
        <f t="shared" si="8"/>
        <v/>
      </c>
      <c r="V8" s="248"/>
      <c r="W8" s="249"/>
      <c r="X8" s="250"/>
    </row>
    <row r="9" spans="1:52" ht="22.5" customHeight="1" x14ac:dyDescent="0.35">
      <c r="A9" s="210"/>
      <c r="B9" s="89" t="str">
        <f>IF('Baseline Paddock Data'!B13=0,"",'Baseline Paddock Data'!B13)</f>
        <v/>
      </c>
      <c r="C9" s="90" t="str">
        <f>IF('Baseline Paddock Data'!C13=0,"",'Baseline Paddock Data'!C13)</f>
        <v/>
      </c>
      <c r="D9" s="100" t="str">
        <f>IF('Baseline Paddock Data'!F13=0,"",'Baseline Paddock Data'!F13)</f>
        <v/>
      </c>
      <c r="E9" s="100" t="str">
        <f>IF('Baseline Paddock Data'!G13=0,"",'Baseline Paddock Data'!G13)</f>
        <v/>
      </c>
      <c r="F9" s="101" t="str">
        <f>IF('Baseline Paddock Data'!H13=0,"",'Baseline Paddock Data'!H13)</f>
        <v/>
      </c>
      <c r="G9" s="244"/>
      <c r="H9" s="108">
        <f>'Enter Head to Work Out AE'!D9</f>
        <v>0</v>
      </c>
      <c r="I9" s="245" t="str">
        <f t="shared" si="1"/>
        <v/>
      </c>
      <c r="J9" s="246"/>
      <c r="K9" s="246"/>
      <c r="L9" s="110" t="str">
        <f t="shared" si="2"/>
        <v/>
      </c>
      <c r="M9" s="111" t="str">
        <f t="shared" si="3"/>
        <v/>
      </c>
      <c r="N9" s="112" t="str">
        <f t="shared" si="4"/>
        <v/>
      </c>
      <c r="O9" s="113" t="str">
        <f t="shared" si="5"/>
        <v/>
      </c>
      <c r="P9" s="114" t="str">
        <f t="shared" si="6"/>
        <v/>
      </c>
      <c r="Q9" s="247"/>
      <c r="R9" s="120" t="str" cm="1">
        <f t="array" ref="R9">IF(G9=0,"",_xlfn.IFS(G9="No grazing value",Q9*0,G9="Low",Q9*0.1,G9="Moderate",Q9*0.2,"TRUE",(Q9*0.33)))</f>
        <v/>
      </c>
      <c r="S9" s="121" t="str">
        <f t="shared" si="0"/>
        <v/>
      </c>
      <c r="T9" s="122" t="str">
        <f t="shared" si="7"/>
        <v/>
      </c>
      <c r="U9" s="122" t="str">
        <f t="shared" si="8"/>
        <v/>
      </c>
      <c r="V9" s="248"/>
      <c r="W9" s="249"/>
      <c r="X9" s="250"/>
    </row>
    <row r="10" spans="1:52" ht="22.5" customHeight="1" x14ac:dyDescent="0.35">
      <c r="A10" s="210"/>
      <c r="B10" s="89" t="str">
        <f>IF('Baseline Paddock Data'!B14=0,"",'Baseline Paddock Data'!B14)</f>
        <v/>
      </c>
      <c r="C10" s="90" t="str">
        <f>IF('Baseline Paddock Data'!C14=0,"",'Baseline Paddock Data'!C14)</f>
        <v/>
      </c>
      <c r="D10" s="100" t="str">
        <f>IF('Baseline Paddock Data'!F14=0,"",'Baseline Paddock Data'!F14)</f>
        <v/>
      </c>
      <c r="E10" s="100" t="str">
        <f>IF('Baseline Paddock Data'!G14=0,"",'Baseline Paddock Data'!G14)</f>
        <v/>
      </c>
      <c r="F10" s="101" t="str">
        <f>IF('Baseline Paddock Data'!H14=0,"",'Baseline Paddock Data'!H14)</f>
        <v/>
      </c>
      <c r="G10" s="244"/>
      <c r="H10" s="108">
        <f>'Enter Head to Work Out AE'!D10</f>
        <v>0</v>
      </c>
      <c r="I10" s="245" t="str">
        <f t="shared" si="1"/>
        <v/>
      </c>
      <c r="J10" s="246"/>
      <c r="K10" s="246"/>
      <c r="L10" s="110" t="str">
        <f t="shared" si="2"/>
        <v/>
      </c>
      <c r="M10" s="111" t="str">
        <f t="shared" si="3"/>
        <v/>
      </c>
      <c r="N10" s="112" t="str">
        <f t="shared" si="4"/>
        <v/>
      </c>
      <c r="O10" s="113" t="str">
        <f t="shared" si="5"/>
        <v/>
      </c>
      <c r="P10" s="114" t="str">
        <f t="shared" si="6"/>
        <v/>
      </c>
      <c r="Q10" s="247"/>
      <c r="R10" s="120" t="str" cm="1">
        <f t="array" ref="R10">IF(G10=0,"",_xlfn.IFS(G10="No grazing value",Q10*0,G10="Low",Q10*0.1,G10="Moderate",Q10*0.2,"TRUE",(Q10*0.33)))</f>
        <v/>
      </c>
      <c r="S10" s="121" t="str">
        <f t="shared" si="0"/>
        <v/>
      </c>
      <c r="T10" s="122" t="str">
        <f t="shared" si="7"/>
        <v/>
      </c>
      <c r="U10" s="122" t="str">
        <f t="shared" si="8"/>
        <v/>
      </c>
      <c r="V10" s="248"/>
      <c r="W10" s="249"/>
      <c r="X10" s="250"/>
    </row>
    <row r="11" spans="1:52" ht="22.5" customHeight="1" x14ac:dyDescent="0.35">
      <c r="A11" s="210"/>
      <c r="B11" s="89" t="str">
        <f>IF('Baseline Paddock Data'!B15=0,"",'Baseline Paddock Data'!B15)</f>
        <v/>
      </c>
      <c r="C11" s="90" t="str">
        <f>IF('Baseline Paddock Data'!C15=0,"",'Baseline Paddock Data'!C15)</f>
        <v/>
      </c>
      <c r="D11" s="100" t="str">
        <f>IF('Baseline Paddock Data'!F15=0,"",'Baseline Paddock Data'!F15)</f>
        <v/>
      </c>
      <c r="E11" s="100" t="str">
        <f>IF('Baseline Paddock Data'!G15=0,"",'Baseline Paddock Data'!G15)</f>
        <v/>
      </c>
      <c r="F11" s="101" t="str">
        <f>IF('Baseline Paddock Data'!H15=0,"",'Baseline Paddock Data'!H15)</f>
        <v/>
      </c>
      <c r="G11" s="244"/>
      <c r="H11" s="108">
        <f>'Enter Head to Work Out AE'!D11</f>
        <v>0</v>
      </c>
      <c r="I11" s="245" t="str">
        <f t="shared" si="1"/>
        <v/>
      </c>
      <c r="J11" s="246"/>
      <c r="K11" s="246"/>
      <c r="L11" s="110" t="str">
        <f t="shared" si="2"/>
        <v/>
      </c>
      <c r="M11" s="111" t="str">
        <f t="shared" si="3"/>
        <v/>
      </c>
      <c r="N11" s="112" t="str">
        <f t="shared" si="4"/>
        <v/>
      </c>
      <c r="O11" s="113" t="str">
        <f t="shared" si="5"/>
        <v/>
      </c>
      <c r="P11" s="114" t="str">
        <f t="shared" si="6"/>
        <v/>
      </c>
      <c r="Q11" s="247"/>
      <c r="R11" s="120" t="str" cm="1">
        <f t="array" ref="R11">IF(G11=0,"",_xlfn.IFS(G11="No grazing value",Q11*0,G11="Low",Q11*0.1,G11="Moderate",Q11*0.2,"TRUE",(Q11*0.33)))</f>
        <v/>
      </c>
      <c r="S11" s="121" t="str">
        <f t="shared" si="0"/>
        <v/>
      </c>
      <c r="T11" s="122" t="str">
        <f t="shared" si="7"/>
        <v/>
      </c>
      <c r="U11" s="122" t="str">
        <f t="shared" si="8"/>
        <v/>
      </c>
      <c r="V11" s="248"/>
      <c r="W11" s="249"/>
      <c r="X11" s="250"/>
    </row>
    <row r="12" spans="1:52" ht="22.5" customHeight="1" x14ac:dyDescent="0.35">
      <c r="A12" s="210"/>
      <c r="B12" s="89" t="str">
        <f>IF('Baseline Paddock Data'!B16=0,"",'Baseline Paddock Data'!B16)</f>
        <v/>
      </c>
      <c r="C12" s="90" t="str">
        <f>IF('Baseline Paddock Data'!C16=0,"",'Baseline Paddock Data'!C16)</f>
        <v/>
      </c>
      <c r="D12" s="100" t="str">
        <f>IF('Baseline Paddock Data'!F16=0,"",'Baseline Paddock Data'!F16)</f>
        <v/>
      </c>
      <c r="E12" s="100" t="str">
        <f>IF('Baseline Paddock Data'!G16=0,"",'Baseline Paddock Data'!G16)</f>
        <v/>
      </c>
      <c r="F12" s="101" t="str">
        <f>IF('Baseline Paddock Data'!H16=0,"",'Baseline Paddock Data'!H16)</f>
        <v/>
      </c>
      <c r="G12" s="244"/>
      <c r="H12" s="108">
        <f>'Enter Head to Work Out AE'!D12</f>
        <v>0</v>
      </c>
      <c r="I12" s="245" t="str">
        <f t="shared" si="1"/>
        <v/>
      </c>
      <c r="J12" s="246"/>
      <c r="K12" s="246"/>
      <c r="L12" s="110" t="str">
        <f t="shared" si="2"/>
        <v/>
      </c>
      <c r="M12" s="111" t="str">
        <f t="shared" si="3"/>
        <v/>
      </c>
      <c r="N12" s="112" t="str">
        <f t="shared" si="4"/>
        <v/>
      </c>
      <c r="O12" s="113" t="str">
        <f t="shared" si="5"/>
        <v/>
      </c>
      <c r="P12" s="114" t="str">
        <f t="shared" si="6"/>
        <v/>
      </c>
      <c r="Q12" s="247"/>
      <c r="R12" s="120" t="str" cm="1">
        <f t="array" ref="R12">IF(G12=0,"",_xlfn.IFS(G12="No grazing value",Q12*0,G12="Low",Q12*0.1,G12="Moderate",Q12*0.2,"TRUE",(Q12*0.33)))</f>
        <v/>
      </c>
      <c r="S12" s="121" t="str">
        <f t="shared" si="0"/>
        <v/>
      </c>
      <c r="T12" s="122" t="str">
        <f t="shared" si="7"/>
        <v/>
      </c>
      <c r="U12" s="122" t="str">
        <f t="shared" si="8"/>
        <v/>
      </c>
      <c r="V12" s="248"/>
      <c r="W12" s="249"/>
      <c r="X12" s="250"/>
    </row>
    <row r="13" spans="1:52" ht="22.5" customHeight="1" x14ac:dyDescent="0.35">
      <c r="A13" s="210"/>
      <c r="B13" s="89" t="str">
        <f>IF('Baseline Paddock Data'!B17=0,"",'Baseline Paddock Data'!B17)</f>
        <v/>
      </c>
      <c r="C13" s="90" t="str">
        <f>IF('Baseline Paddock Data'!C17=0,"",'Baseline Paddock Data'!C17)</f>
        <v/>
      </c>
      <c r="D13" s="100" t="str">
        <f>IF('Baseline Paddock Data'!F17=0,"",'Baseline Paddock Data'!F17)</f>
        <v/>
      </c>
      <c r="E13" s="100" t="str">
        <f>IF('Baseline Paddock Data'!G17=0,"",'Baseline Paddock Data'!G17)</f>
        <v/>
      </c>
      <c r="F13" s="101" t="str">
        <f>IF('Baseline Paddock Data'!H17=0,"",'Baseline Paddock Data'!H17)</f>
        <v/>
      </c>
      <c r="G13" s="244"/>
      <c r="H13" s="108">
        <f>'Enter Head to Work Out AE'!D13</f>
        <v>0</v>
      </c>
      <c r="I13" s="245" t="str">
        <f t="shared" si="1"/>
        <v/>
      </c>
      <c r="J13" s="246"/>
      <c r="K13" s="246"/>
      <c r="L13" s="110" t="str">
        <f t="shared" si="2"/>
        <v/>
      </c>
      <c r="M13" s="111" t="str">
        <f t="shared" si="3"/>
        <v/>
      </c>
      <c r="N13" s="112" t="str">
        <f t="shared" si="4"/>
        <v/>
      </c>
      <c r="O13" s="113" t="str">
        <f t="shared" si="5"/>
        <v/>
      </c>
      <c r="P13" s="114" t="str">
        <f t="shared" si="6"/>
        <v/>
      </c>
      <c r="Q13" s="247"/>
      <c r="R13" s="120" t="str" cm="1">
        <f t="array" ref="R13">IF(G13=0,"",_xlfn.IFS(G13="No grazing value",Q13*0,G13="Low",Q13*0.1,G13="Moderate",Q13*0.2,"TRUE",(Q13*0.33)))</f>
        <v/>
      </c>
      <c r="S13" s="121" t="str">
        <f t="shared" si="0"/>
        <v/>
      </c>
      <c r="T13" s="122" t="str">
        <f t="shared" si="7"/>
        <v/>
      </c>
      <c r="U13" s="122" t="str">
        <f t="shared" si="8"/>
        <v/>
      </c>
      <c r="V13" s="248"/>
      <c r="W13" s="249"/>
      <c r="X13" s="250"/>
    </row>
    <row r="14" spans="1:52" ht="22.5" customHeight="1" x14ac:dyDescent="0.35">
      <c r="A14" s="210"/>
      <c r="B14" s="89" t="str">
        <f>IF('Baseline Paddock Data'!B18=0,"",'Baseline Paddock Data'!B18)</f>
        <v/>
      </c>
      <c r="C14" s="90" t="str">
        <f>IF('Baseline Paddock Data'!C18=0,"",'Baseline Paddock Data'!C18)</f>
        <v/>
      </c>
      <c r="D14" s="100" t="str">
        <f>IF('Baseline Paddock Data'!F18=0,"",'Baseline Paddock Data'!F18)</f>
        <v/>
      </c>
      <c r="E14" s="100" t="str">
        <f>IF('Baseline Paddock Data'!G18=0,"",'Baseline Paddock Data'!G18)</f>
        <v/>
      </c>
      <c r="F14" s="101" t="str">
        <f>IF('Baseline Paddock Data'!H18=0,"",'Baseline Paddock Data'!H18)</f>
        <v/>
      </c>
      <c r="G14" s="244"/>
      <c r="H14" s="108">
        <f>'Enter Head to Work Out AE'!D14</f>
        <v>0</v>
      </c>
      <c r="I14" s="245" t="str">
        <f t="shared" si="1"/>
        <v/>
      </c>
      <c r="J14" s="246"/>
      <c r="K14" s="246"/>
      <c r="L14" s="110" t="str">
        <f t="shared" si="2"/>
        <v/>
      </c>
      <c r="M14" s="111" t="str">
        <f t="shared" si="3"/>
        <v/>
      </c>
      <c r="N14" s="112" t="str">
        <f t="shared" si="4"/>
        <v/>
      </c>
      <c r="O14" s="113" t="str">
        <f t="shared" si="5"/>
        <v/>
      </c>
      <c r="P14" s="114" t="str">
        <f t="shared" si="6"/>
        <v/>
      </c>
      <c r="Q14" s="247"/>
      <c r="R14" s="120" t="str" cm="1">
        <f t="array" ref="R14">IF(G14=0,"",_xlfn.IFS(G14="No grazing value",Q14*0,G14="Low",Q14*0.1,G14="Moderate",Q14*0.2,"TRUE",(Q14*0.33)))</f>
        <v/>
      </c>
      <c r="S14" s="121" t="str">
        <f t="shared" si="0"/>
        <v/>
      </c>
      <c r="T14" s="122" t="str">
        <f t="shared" si="7"/>
        <v/>
      </c>
      <c r="U14" s="122" t="str">
        <f t="shared" si="8"/>
        <v/>
      </c>
      <c r="V14" s="248"/>
      <c r="W14" s="249"/>
      <c r="X14" s="250"/>
    </row>
    <row r="15" spans="1:52" ht="22.5" customHeight="1" x14ac:dyDescent="0.35">
      <c r="A15" s="210"/>
      <c r="B15" s="89" t="str">
        <f>IF('Baseline Paddock Data'!B19=0,"",'Baseline Paddock Data'!B19)</f>
        <v/>
      </c>
      <c r="C15" s="90" t="str">
        <f>IF('Baseline Paddock Data'!C19=0,"",'Baseline Paddock Data'!C19)</f>
        <v/>
      </c>
      <c r="D15" s="100" t="str">
        <f>IF('Baseline Paddock Data'!F19=0,"",'Baseline Paddock Data'!F19)</f>
        <v/>
      </c>
      <c r="E15" s="100" t="str">
        <f>IF('Baseline Paddock Data'!G19=0,"",'Baseline Paddock Data'!G19)</f>
        <v/>
      </c>
      <c r="F15" s="101" t="str">
        <f>IF('Baseline Paddock Data'!H19=0,"",'Baseline Paddock Data'!H19)</f>
        <v/>
      </c>
      <c r="G15" s="244"/>
      <c r="H15" s="108">
        <f>'Enter Head to Work Out AE'!D15</f>
        <v>0</v>
      </c>
      <c r="I15" s="245" t="str">
        <f t="shared" si="1"/>
        <v/>
      </c>
      <c r="J15" s="246"/>
      <c r="K15" s="246"/>
      <c r="L15" s="110" t="str">
        <f t="shared" si="2"/>
        <v/>
      </c>
      <c r="M15" s="111" t="str">
        <f t="shared" si="3"/>
        <v/>
      </c>
      <c r="N15" s="112" t="str">
        <f t="shared" si="4"/>
        <v/>
      </c>
      <c r="O15" s="113" t="str">
        <f t="shared" si="5"/>
        <v/>
      </c>
      <c r="P15" s="114" t="str">
        <f t="shared" si="6"/>
        <v/>
      </c>
      <c r="Q15" s="247"/>
      <c r="R15" s="120" t="str" cm="1">
        <f t="array" ref="R15">IF(G15=0,"",_xlfn.IFS(G15="No grazing value",Q15*0,G15="Low",Q15*0.1,G15="Moderate",Q15*0.2,"TRUE",(Q15*0.33)))</f>
        <v/>
      </c>
      <c r="S15" s="121" t="str">
        <f t="shared" si="0"/>
        <v/>
      </c>
      <c r="T15" s="122" t="str">
        <f t="shared" si="7"/>
        <v/>
      </c>
      <c r="U15" s="122" t="str">
        <f t="shared" si="8"/>
        <v/>
      </c>
      <c r="V15" s="248"/>
      <c r="W15" s="249"/>
      <c r="X15" s="250"/>
    </row>
    <row r="16" spans="1:52" ht="22.5" customHeight="1" x14ac:dyDescent="0.35">
      <c r="A16" s="210"/>
      <c r="B16" s="89" t="str">
        <f>IF('Baseline Paddock Data'!B20=0,"",'Baseline Paddock Data'!B20)</f>
        <v/>
      </c>
      <c r="C16" s="90" t="str">
        <f>IF('Baseline Paddock Data'!C20=0,"",'Baseline Paddock Data'!C20)</f>
        <v/>
      </c>
      <c r="D16" s="100" t="str">
        <f>IF('Baseline Paddock Data'!F20=0,"",'Baseline Paddock Data'!F20)</f>
        <v/>
      </c>
      <c r="E16" s="100" t="str">
        <f>IF('Baseline Paddock Data'!G20=0,"",'Baseline Paddock Data'!G20)</f>
        <v/>
      </c>
      <c r="F16" s="101" t="str">
        <f>IF('Baseline Paddock Data'!H20=0,"",'Baseline Paddock Data'!H20)</f>
        <v/>
      </c>
      <c r="G16" s="244"/>
      <c r="H16" s="108">
        <f>'Enter Head to Work Out AE'!D16</f>
        <v>0</v>
      </c>
      <c r="I16" s="245" t="str">
        <f t="shared" si="1"/>
        <v/>
      </c>
      <c r="J16" s="246"/>
      <c r="K16" s="246"/>
      <c r="L16" s="110" t="str">
        <f t="shared" si="2"/>
        <v/>
      </c>
      <c r="M16" s="111" t="str">
        <f t="shared" si="3"/>
        <v/>
      </c>
      <c r="N16" s="112" t="str">
        <f t="shared" si="4"/>
        <v/>
      </c>
      <c r="O16" s="113" t="str">
        <f t="shared" si="5"/>
        <v/>
      </c>
      <c r="P16" s="114" t="str">
        <f t="shared" si="6"/>
        <v/>
      </c>
      <c r="Q16" s="247"/>
      <c r="R16" s="120" t="str" cm="1">
        <f t="array" ref="R16">IF(G16=0,"",_xlfn.IFS(G16="No grazing value",Q16*0,G16="Low",Q16*0.1,G16="Moderate",Q16*0.2,"TRUE",(Q16*0.33)))</f>
        <v/>
      </c>
      <c r="S16" s="121" t="str">
        <f t="shared" si="0"/>
        <v/>
      </c>
      <c r="T16" s="122" t="str">
        <f t="shared" si="7"/>
        <v/>
      </c>
      <c r="U16" s="122" t="str">
        <f t="shared" si="8"/>
        <v/>
      </c>
      <c r="V16" s="248"/>
      <c r="W16" s="249"/>
      <c r="X16" s="250"/>
    </row>
    <row r="17" spans="1:24" ht="22.5" customHeight="1" x14ac:dyDescent="0.35">
      <c r="A17" s="210"/>
      <c r="B17" s="89" t="str">
        <f>IF('Baseline Paddock Data'!B21=0,"",'Baseline Paddock Data'!B21)</f>
        <v/>
      </c>
      <c r="C17" s="90" t="str">
        <f>IF('Baseline Paddock Data'!C21=0,"",'Baseline Paddock Data'!C21)</f>
        <v/>
      </c>
      <c r="D17" s="100" t="str">
        <f>IF('Baseline Paddock Data'!F21=0,"",'Baseline Paddock Data'!F21)</f>
        <v/>
      </c>
      <c r="E17" s="100" t="str">
        <f>IF('Baseline Paddock Data'!G21=0,"",'Baseline Paddock Data'!G21)</f>
        <v/>
      </c>
      <c r="F17" s="101" t="str">
        <f>IF('Baseline Paddock Data'!H21=0,"",'Baseline Paddock Data'!H21)</f>
        <v/>
      </c>
      <c r="G17" s="244"/>
      <c r="H17" s="108">
        <f>'Enter Head to Work Out AE'!D17</f>
        <v>0</v>
      </c>
      <c r="I17" s="245" t="str">
        <f t="shared" si="1"/>
        <v/>
      </c>
      <c r="J17" s="246"/>
      <c r="K17" s="246"/>
      <c r="L17" s="110" t="str">
        <f t="shared" si="2"/>
        <v/>
      </c>
      <c r="M17" s="111" t="str">
        <f t="shared" si="3"/>
        <v/>
      </c>
      <c r="N17" s="112" t="str">
        <f t="shared" si="4"/>
        <v/>
      </c>
      <c r="O17" s="113" t="str">
        <f t="shared" si="5"/>
        <v/>
      </c>
      <c r="P17" s="114" t="str">
        <f t="shared" si="6"/>
        <v/>
      </c>
      <c r="Q17" s="247"/>
      <c r="R17" s="120" t="str" cm="1">
        <f t="array" ref="R17">IF(G17=0,"",_xlfn.IFS(G17="No grazing value",Q17*0,G17="Low",Q17*0.1,G17="Moderate",Q17*0.2,"TRUE",(Q17*0.33)))</f>
        <v/>
      </c>
      <c r="S17" s="121" t="str">
        <f t="shared" si="0"/>
        <v/>
      </c>
      <c r="T17" s="122" t="str">
        <f t="shared" si="7"/>
        <v/>
      </c>
      <c r="U17" s="122" t="str">
        <f t="shared" si="8"/>
        <v/>
      </c>
      <c r="V17" s="248"/>
      <c r="W17" s="249"/>
      <c r="X17" s="250"/>
    </row>
    <row r="18" spans="1:24" ht="22.5" customHeight="1" x14ac:dyDescent="0.35">
      <c r="A18" s="210"/>
      <c r="B18" s="89" t="str">
        <f>IF('Baseline Paddock Data'!B22=0,"",'Baseline Paddock Data'!B22)</f>
        <v/>
      </c>
      <c r="C18" s="90" t="str">
        <f>IF('Baseline Paddock Data'!C22=0,"",'Baseline Paddock Data'!C22)</f>
        <v/>
      </c>
      <c r="D18" s="100" t="str">
        <f>IF('Baseline Paddock Data'!F22=0,"",'Baseline Paddock Data'!F22)</f>
        <v/>
      </c>
      <c r="E18" s="100" t="str">
        <f>IF('Baseline Paddock Data'!G22=0,"",'Baseline Paddock Data'!G22)</f>
        <v/>
      </c>
      <c r="F18" s="101" t="str">
        <f>IF('Baseline Paddock Data'!H22=0,"",'Baseline Paddock Data'!H22)</f>
        <v/>
      </c>
      <c r="G18" s="244"/>
      <c r="H18" s="108">
        <f>'Enter Head to Work Out AE'!D18</f>
        <v>0</v>
      </c>
      <c r="I18" s="245" t="str">
        <f t="shared" si="1"/>
        <v/>
      </c>
      <c r="J18" s="246"/>
      <c r="K18" s="246"/>
      <c r="L18" s="110" t="str">
        <f t="shared" si="2"/>
        <v/>
      </c>
      <c r="M18" s="111" t="str">
        <f t="shared" si="3"/>
        <v/>
      </c>
      <c r="N18" s="112" t="str">
        <f t="shared" si="4"/>
        <v/>
      </c>
      <c r="O18" s="113" t="str">
        <f t="shared" si="5"/>
        <v/>
      </c>
      <c r="P18" s="114" t="str">
        <f t="shared" si="6"/>
        <v/>
      </c>
      <c r="Q18" s="247"/>
      <c r="R18" s="120" t="str" cm="1">
        <f t="array" ref="R18">IF(G18=0,"",_xlfn.IFS(G18="No grazing value",Q18*0,G18="Low",Q18*0.1,G18="Moderate",Q18*0.2,"TRUE",(Q18*0.33)))</f>
        <v/>
      </c>
      <c r="S18" s="121" t="str">
        <f t="shared" si="0"/>
        <v/>
      </c>
      <c r="T18" s="122" t="str">
        <f t="shared" si="7"/>
        <v/>
      </c>
      <c r="U18" s="122" t="str">
        <f t="shared" si="8"/>
        <v/>
      </c>
      <c r="V18" s="248"/>
      <c r="W18" s="249"/>
      <c r="X18" s="250"/>
    </row>
    <row r="19" spans="1:24" ht="22.5" customHeight="1" x14ac:dyDescent="0.35">
      <c r="A19" s="210"/>
      <c r="B19" s="89" t="str">
        <f>IF('Baseline Paddock Data'!B23=0,"",'Baseline Paddock Data'!B23)</f>
        <v/>
      </c>
      <c r="C19" s="90" t="str">
        <f>IF('Baseline Paddock Data'!C23=0,"",'Baseline Paddock Data'!C23)</f>
        <v/>
      </c>
      <c r="D19" s="100" t="str">
        <f>IF('Baseline Paddock Data'!F23=0,"",'Baseline Paddock Data'!F23)</f>
        <v/>
      </c>
      <c r="E19" s="100" t="str">
        <f>IF('Baseline Paddock Data'!G23=0,"",'Baseline Paddock Data'!G23)</f>
        <v/>
      </c>
      <c r="F19" s="101" t="str">
        <f>IF('Baseline Paddock Data'!H23=0,"",'Baseline Paddock Data'!H23)</f>
        <v/>
      </c>
      <c r="G19" s="244"/>
      <c r="H19" s="108">
        <f>'Enter Head to Work Out AE'!D19</f>
        <v>0</v>
      </c>
      <c r="I19" s="245" t="str">
        <f t="shared" si="1"/>
        <v/>
      </c>
      <c r="J19" s="246"/>
      <c r="K19" s="246"/>
      <c r="L19" s="110" t="str">
        <f t="shared" si="2"/>
        <v/>
      </c>
      <c r="M19" s="111" t="str">
        <f t="shared" si="3"/>
        <v/>
      </c>
      <c r="N19" s="112" t="str">
        <f t="shared" si="4"/>
        <v/>
      </c>
      <c r="O19" s="113" t="str">
        <f t="shared" si="5"/>
        <v/>
      </c>
      <c r="P19" s="114" t="str">
        <f t="shared" si="6"/>
        <v/>
      </c>
      <c r="Q19" s="247"/>
      <c r="R19" s="120" t="str" cm="1">
        <f t="array" ref="R19">IF(G19=0,"",_xlfn.IFS(G19="No grazing value",Q19*0,G19="Low",Q19*0.1,G19="Moderate",Q19*0.2,"TRUE",(Q19*0.33)))</f>
        <v/>
      </c>
      <c r="S19" s="121" t="str">
        <f t="shared" si="0"/>
        <v/>
      </c>
      <c r="T19" s="122" t="str">
        <f t="shared" si="7"/>
        <v/>
      </c>
      <c r="U19" s="122" t="str">
        <f t="shared" si="8"/>
        <v/>
      </c>
      <c r="V19" s="248"/>
      <c r="W19" s="249"/>
      <c r="X19" s="250"/>
    </row>
    <row r="20" spans="1:24" ht="22.5" customHeight="1" x14ac:dyDescent="0.35">
      <c r="A20" s="210"/>
      <c r="B20" s="89" t="str">
        <f>IF('Baseline Paddock Data'!B24=0,"",'Baseline Paddock Data'!B24)</f>
        <v/>
      </c>
      <c r="C20" s="90" t="str">
        <f>IF('Baseline Paddock Data'!C24=0,"",'Baseline Paddock Data'!C24)</f>
        <v/>
      </c>
      <c r="D20" s="100" t="str">
        <f>IF('Baseline Paddock Data'!F24=0,"",'Baseline Paddock Data'!F24)</f>
        <v/>
      </c>
      <c r="E20" s="100" t="str">
        <f>IF('Baseline Paddock Data'!G24=0,"",'Baseline Paddock Data'!G24)</f>
        <v/>
      </c>
      <c r="F20" s="101" t="str">
        <f>IF('Baseline Paddock Data'!H24=0,"",'Baseline Paddock Data'!H24)</f>
        <v/>
      </c>
      <c r="G20" s="244"/>
      <c r="H20" s="108">
        <f>'Enter Head to Work Out AE'!D20</f>
        <v>0</v>
      </c>
      <c r="I20" s="245" t="str">
        <f t="shared" si="1"/>
        <v/>
      </c>
      <c r="J20" s="246"/>
      <c r="K20" s="246"/>
      <c r="L20" s="110" t="str">
        <f t="shared" si="2"/>
        <v/>
      </c>
      <c r="M20" s="111" t="str">
        <f t="shared" si="3"/>
        <v/>
      </c>
      <c r="N20" s="112" t="str">
        <f t="shared" si="4"/>
        <v/>
      </c>
      <c r="O20" s="113" t="str">
        <f t="shared" si="5"/>
        <v/>
      </c>
      <c r="P20" s="114" t="str">
        <f t="shared" si="6"/>
        <v/>
      </c>
      <c r="Q20" s="247"/>
      <c r="R20" s="120" t="str" cm="1">
        <f t="array" ref="R20">IF(G20=0,"",_xlfn.IFS(G20="No grazing value",Q20*0,G20="Low",Q20*0.1,G20="Moderate",Q20*0.2,"TRUE",(Q20*0.33)))</f>
        <v/>
      </c>
      <c r="S20" s="121" t="str">
        <f t="shared" si="0"/>
        <v/>
      </c>
      <c r="T20" s="122" t="str">
        <f t="shared" si="7"/>
        <v/>
      </c>
      <c r="U20" s="122" t="str">
        <f t="shared" si="8"/>
        <v/>
      </c>
      <c r="V20" s="248"/>
      <c r="W20" s="249"/>
      <c r="X20" s="250"/>
    </row>
    <row r="21" spans="1:24" ht="22.5" customHeight="1" x14ac:dyDescent="0.35">
      <c r="A21" s="210"/>
      <c r="B21" s="89" t="str">
        <f>IF('Baseline Paddock Data'!B25=0,"",'Baseline Paddock Data'!B25)</f>
        <v/>
      </c>
      <c r="C21" s="90" t="str">
        <f>IF('Baseline Paddock Data'!C25=0,"",'Baseline Paddock Data'!C25)</f>
        <v/>
      </c>
      <c r="D21" s="100" t="str">
        <f>IF('Baseline Paddock Data'!F25=0,"",'Baseline Paddock Data'!F25)</f>
        <v/>
      </c>
      <c r="E21" s="100" t="str">
        <f>IF('Baseline Paddock Data'!G25=0,"",'Baseline Paddock Data'!G25)</f>
        <v/>
      </c>
      <c r="F21" s="101" t="str">
        <f>IF('Baseline Paddock Data'!H25=0,"",'Baseline Paddock Data'!H25)</f>
        <v/>
      </c>
      <c r="G21" s="244"/>
      <c r="H21" s="108">
        <f>'Enter Head to Work Out AE'!D21</f>
        <v>0</v>
      </c>
      <c r="I21" s="245" t="str">
        <f t="shared" si="1"/>
        <v/>
      </c>
      <c r="J21" s="246"/>
      <c r="K21" s="246"/>
      <c r="L21" s="110" t="str">
        <f t="shared" si="2"/>
        <v/>
      </c>
      <c r="M21" s="111" t="str">
        <f t="shared" si="3"/>
        <v/>
      </c>
      <c r="N21" s="112" t="str">
        <f t="shared" si="4"/>
        <v/>
      </c>
      <c r="O21" s="113" t="str">
        <f t="shared" si="5"/>
        <v/>
      </c>
      <c r="P21" s="114" t="str">
        <f t="shared" si="6"/>
        <v/>
      </c>
      <c r="Q21" s="247"/>
      <c r="R21" s="120" t="str" cm="1">
        <f t="array" ref="R21">IF(G21=0,"",_xlfn.IFS(G21="No grazing value",Q21*0,G21="Low",Q21*0.1,G21="Moderate",Q21*0.2,"TRUE",(Q21*0.33)))</f>
        <v/>
      </c>
      <c r="S21" s="121" t="str">
        <f t="shared" si="0"/>
        <v/>
      </c>
      <c r="T21" s="122" t="str">
        <f t="shared" si="7"/>
        <v/>
      </c>
      <c r="U21" s="122" t="str">
        <f t="shared" si="8"/>
        <v/>
      </c>
      <c r="V21" s="248"/>
      <c r="W21" s="249"/>
      <c r="X21" s="250"/>
    </row>
    <row r="22" spans="1:24" ht="22.5" customHeight="1" x14ac:dyDescent="0.35">
      <c r="A22" s="210"/>
      <c r="B22" s="89" t="str">
        <f>IF('Baseline Paddock Data'!B26=0,"",'Baseline Paddock Data'!B26)</f>
        <v/>
      </c>
      <c r="C22" s="90" t="str">
        <f>IF('Baseline Paddock Data'!C26=0,"",'Baseline Paddock Data'!C26)</f>
        <v/>
      </c>
      <c r="D22" s="100" t="str">
        <f>IF('Baseline Paddock Data'!F26=0,"",'Baseline Paddock Data'!F26)</f>
        <v/>
      </c>
      <c r="E22" s="100" t="str">
        <f>IF('Baseline Paddock Data'!G26=0,"",'Baseline Paddock Data'!G26)</f>
        <v/>
      </c>
      <c r="F22" s="101" t="str">
        <f>IF('Baseline Paddock Data'!H26=0,"",'Baseline Paddock Data'!H26)</f>
        <v/>
      </c>
      <c r="G22" s="244"/>
      <c r="H22" s="108">
        <f>'Enter Head to Work Out AE'!D22</f>
        <v>0</v>
      </c>
      <c r="I22" s="245" t="str">
        <f t="shared" si="1"/>
        <v/>
      </c>
      <c r="J22" s="246"/>
      <c r="K22" s="246"/>
      <c r="L22" s="110" t="str">
        <f t="shared" si="2"/>
        <v/>
      </c>
      <c r="M22" s="111" t="str">
        <f t="shared" si="3"/>
        <v/>
      </c>
      <c r="N22" s="112" t="str">
        <f t="shared" si="4"/>
        <v/>
      </c>
      <c r="O22" s="113" t="str">
        <f t="shared" si="5"/>
        <v/>
      </c>
      <c r="P22" s="114" t="str">
        <f t="shared" si="6"/>
        <v/>
      </c>
      <c r="Q22" s="247"/>
      <c r="R22" s="120" t="str" cm="1">
        <f t="array" ref="R22">IF(G22=0,"",_xlfn.IFS(G22="No grazing value",Q22*0,G22="Low",Q22*0.1,G22="Moderate",Q22*0.2,"TRUE",(Q22*0.33)))</f>
        <v/>
      </c>
      <c r="S22" s="121" t="str">
        <f t="shared" si="0"/>
        <v/>
      </c>
      <c r="T22" s="122" t="str">
        <f t="shared" si="7"/>
        <v/>
      </c>
      <c r="U22" s="122" t="str">
        <f t="shared" si="8"/>
        <v/>
      </c>
      <c r="V22" s="248"/>
      <c r="W22" s="249"/>
      <c r="X22" s="250"/>
    </row>
    <row r="23" spans="1:24" ht="22.5" customHeight="1" x14ac:dyDescent="0.35">
      <c r="A23" s="210"/>
      <c r="B23" s="89" t="str">
        <f>IF('Baseline Paddock Data'!B27=0,"",'Baseline Paddock Data'!B27)</f>
        <v/>
      </c>
      <c r="C23" s="90" t="str">
        <f>IF('Baseline Paddock Data'!C27=0,"",'Baseline Paddock Data'!C27)</f>
        <v/>
      </c>
      <c r="D23" s="100" t="str">
        <f>IF('Baseline Paddock Data'!F27=0,"",'Baseline Paddock Data'!F27)</f>
        <v/>
      </c>
      <c r="E23" s="100" t="str">
        <f>IF('Baseline Paddock Data'!G27=0,"",'Baseline Paddock Data'!G27)</f>
        <v/>
      </c>
      <c r="F23" s="101" t="str">
        <f>IF('Baseline Paddock Data'!H27=0,"",'Baseline Paddock Data'!H27)</f>
        <v/>
      </c>
      <c r="G23" s="244"/>
      <c r="H23" s="108">
        <f>'Enter Head to Work Out AE'!D23</f>
        <v>0</v>
      </c>
      <c r="I23" s="245" t="str">
        <f t="shared" si="1"/>
        <v/>
      </c>
      <c r="J23" s="246"/>
      <c r="K23" s="246"/>
      <c r="L23" s="110" t="str">
        <f t="shared" si="2"/>
        <v/>
      </c>
      <c r="M23" s="111" t="str">
        <f t="shared" si="3"/>
        <v/>
      </c>
      <c r="N23" s="112" t="str">
        <f t="shared" si="4"/>
        <v/>
      </c>
      <c r="O23" s="113" t="str">
        <f t="shared" si="5"/>
        <v/>
      </c>
      <c r="P23" s="114" t="str">
        <f t="shared" si="6"/>
        <v/>
      </c>
      <c r="Q23" s="247"/>
      <c r="R23" s="120" t="str" cm="1">
        <f t="array" ref="R23">IF(G23=0,"",_xlfn.IFS(G23="No grazing value",Q23*0,G23="Low",Q23*0.1,G23="Moderate",Q23*0.2,"TRUE",(Q23*0.33)))</f>
        <v/>
      </c>
      <c r="S23" s="121" t="str">
        <f t="shared" si="0"/>
        <v/>
      </c>
      <c r="T23" s="122" t="str">
        <f t="shared" si="7"/>
        <v/>
      </c>
      <c r="U23" s="122" t="str">
        <f t="shared" si="8"/>
        <v/>
      </c>
      <c r="V23" s="248"/>
      <c r="W23" s="249"/>
      <c r="X23" s="250"/>
    </row>
    <row r="24" spans="1:24" ht="22.5" customHeight="1" x14ac:dyDescent="0.35">
      <c r="A24" s="210"/>
      <c r="B24" s="89" t="str">
        <f>IF('Baseline Paddock Data'!B28=0,"",'Baseline Paddock Data'!B28)</f>
        <v/>
      </c>
      <c r="C24" s="90" t="str">
        <f>IF('Baseline Paddock Data'!C28=0,"",'Baseline Paddock Data'!C28)</f>
        <v/>
      </c>
      <c r="D24" s="100" t="str">
        <f>IF('Baseline Paddock Data'!F28=0,"",'Baseline Paddock Data'!F28)</f>
        <v/>
      </c>
      <c r="E24" s="100" t="str">
        <f>IF('Baseline Paddock Data'!G28=0,"",'Baseline Paddock Data'!G28)</f>
        <v/>
      </c>
      <c r="F24" s="101" t="str">
        <f>IF('Baseline Paddock Data'!H28=0,"",'Baseline Paddock Data'!H28)</f>
        <v/>
      </c>
      <c r="G24" s="244"/>
      <c r="H24" s="108">
        <f>'Enter Head to Work Out AE'!D24</f>
        <v>0</v>
      </c>
      <c r="I24" s="245" t="str">
        <f t="shared" si="1"/>
        <v/>
      </c>
      <c r="J24" s="246"/>
      <c r="K24" s="246"/>
      <c r="L24" s="110" t="str">
        <f t="shared" si="2"/>
        <v/>
      </c>
      <c r="M24" s="111" t="str">
        <f t="shared" si="3"/>
        <v/>
      </c>
      <c r="N24" s="112" t="str">
        <f t="shared" si="4"/>
        <v/>
      </c>
      <c r="O24" s="113" t="str">
        <f t="shared" si="5"/>
        <v/>
      </c>
      <c r="P24" s="114" t="str">
        <f t="shared" si="6"/>
        <v/>
      </c>
      <c r="Q24" s="247"/>
      <c r="R24" s="120" t="str" cm="1">
        <f t="array" ref="R24">IF(G24=0,"",_xlfn.IFS(G24="No grazing value",Q24*0,G24="Low",Q24*0.1,G24="Moderate",Q24*0.2,"TRUE",(Q24*0.33)))</f>
        <v/>
      </c>
      <c r="S24" s="121" t="str">
        <f t="shared" si="0"/>
        <v/>
      </c>
      <c r="T24" s="122" t="str">
        <f t="shared" si="7"/>
        <v/>
      </c>
      <c r="U24" s="122" t="str">
        <f t="shared" si="8"/>
        <v/>
      </c>
      <c r="V24" s="248"/>
      <c r="W24" s="249"/>
      <c r="X24" s="250"/>
    </row>
    <row r="25" spans="1:24" ht="22.5" customHeight="1" x14ac:dyDescent="0.35">
      <c r="A25" s="210"/>
      <c r="B25" s="89" t="str">
        <f>IF('Baseline Paddock Data'!B29=0,"",'Baseline Paddock Data'!B29)</f>
        <v/>
      </c>
      <c r="C25" s="90" t="str">
        <f>IF('Baseline Paddock Data'!C29=0,"",'Baseline Paddock Data'!C29)</f>
        <v/>
      </c>
      <c r="D25" s="100" t="str">
        <f>IF('Baseline Paddock Data'!F29=0,"",'Baseline Paddock Data'!F29)</f>
        <v/>
      </c>
      <c r="E25" s="100" t="str">
        <f>IF('Baseline Paddock Data'!G29=0,"",'Baseline Paddock Data'!G29)</f>
        <v/>
      </c>
      <c r="F25" s="101" t="str">
        <f>IF('Baseline Paddock Data'!H29=0,"",'Baseline Paddock Data'!H29)</f>
        <v/>
      </c>
      <c r="G25" s="244"/>
      <c r="H25" s="108">
        <f>'Enter Head to Work Out AE'!D25</f>
        <v>0</v>
      </c>
      <c r="I25" s="245" t="str">
        <f t="shared" si="1"/>
        <v/>
      </c>
      <c r="J25" s="246"/>
      <c r="K25" s="246"/>
      <c r="L25" s="110" t="str">
        <f t="shared" si="2"/>
        <v/>
      </c>
      <c r="M25" s="111" t="str">
        <f t="shared" si="3"/>
        <v/>
      </c>
      <c r="N25" s="112" t="str">
        <f t="shared" si="4"/>
        <v/>
      </c>
      <c r="O25" s="113" t="str">
        <f t="shared" si="5"/>
        <v/>
      </c>
      <c r="P25" s="114" t="str">
        <f t="shared" si="6"/>
        <v/>
      </c>
      <c r="Q25" s="247"/>
      <c r="R25" s="120" t="str" cm="1">
        <f t="array" ref="R25">IF(G25=0,"",_xlfn.IFS(G25="No grazing value",Q25*0,G25="Low",Q25*0.1,G25="Moderate",Q25*0.2,"TRUE",(Q25*0.33)))</f>
        <v/>
      </c>
      <c r="S25" s="121" t="str">
        <f t="shared" si="0"/>
        <v/>
      </c>
      <c r="T25" s="122" t="str">
        <f t="shared" si="7"/>
        <v/>
      </c>
      <c r="U25" s="122" t="str">
        <f t="shared" si="8"/>
        <v/>
      </c>
      <c r="V25" s="248"/>
      <c r="W25" s="249"/>
      <c r="X25" s="250"/>
    </row>
    <row r="26" spans="1:24" ht="22.5" customHeight="1" x14ac:dyDescent="0.35">
      <c r="A26" s="210"/>
      <c r="B26" s="89" t="str">
        <f>IF('Baseline Paddock Data'!B30=0,"",'Baseline Paddock Data'!B30)</f>
        <v/>
      </c>
      <c r="C26" s="90" t="str">
        <f>IF('Baseline Paddock Data'!C30=0,"",'Baseline Paddock Data'!C30)</f>
        <v/>
      </c>
      <c r="D26" s="100" t="str">
        <f>IF('Baseline Paddock Data'!F30=0,"",'Baseline Paddock Data'!F30)</f>
        <v/>
      </c>
      <c r="E26" s="100" t="str">
        <f>IF('Baseline Paddock Data'!G30=0,"",'Baseline Paddock Data'!G30)</f>
        <v/>
      </c>
      <c r="F26" s="101" t="str">
        <f>IF('Baseline Paddock Data'!H30=0,"",'Baseline Paddock Data'!H30)</f>
        <v/>
      </c>
      <c r="G26" s="244"/>
      <c r="H26" s="108">
        <f>'Enter Head to Work Out AE'!D26</f>
        <v>0</v>
      </c>
      <c r="I26" s="245" t="str">
        <f t="shared" si="1"/>
        <v/>
      </c>
      <c r="J26" s="246"/>
      <c r="K26" s="246"/>
      <c r="L26" s="110" t="str">
        <f t="shared" si="2"/>
        <v/>
      </c>
      <c r="M26" s="111" t="str">
        <f t="shared" si="3"/>
        <v/>
      </c>
      <c r="N26" s="112" t="str">
        <f t="shared" si="4"/>
        <v/>
      </c>
      <c r="O26" s="113" t="str">
        <f t="shared" si="5"/>
        <v/>
      </c>
      <c r="P26" s="114" t="str">
        <f t="shared" si="6"/>
        <v/>
      </c>
      <c r="Q26" s="247"/>
      <c r="R26" s="120" t="str" cm="1">
        <f t="array" ref="R26">IF(G26=0,"",_xlfn.IFS(G26="No grazing value",Q26*0,G26="Low",Q26*0.1,G26="Moderate",Q26*0.2,"TRUE",(Q26*0.33)))</f>
        <v/>
      </c>
      <c r="S26" s="121" t="str">
        <f t="shared" si="0"/>
        <v/>
      </c>
      <c r="T26" s="122" t="str">
        <f t="shared" si="7"/>
        <v/>
      </c>
      <c r="U26" s="122" t="str">
        <f t="shared" si="8"/>
        <v/>
      </c>
      <c r="V26" s="248"/>
      <c r="W26" s="249"/>
      <c r="X26" s="250"/>
    </row>
    <row r="27" spans="1:24" ht="22.5" customHeight="1" x14ac:dyDescent="0.35">
      <c r="A27" s="210"/>
      <c r="B27" s="89" t="str">
        <f>IF('Baseline Paddock Data'!B31=0,"",'Baseline Paddock Data'!B31)</f>
        <v/>
      </c>
      <c r="C27" s="90" t="str">
        <f>IF('Baseline Paddock Data'!C31=0,"",'Baseline Paddock Data'!C31)</f>
        <v/>
      </c>
      <c r="D27" s="100" t="str">
        <f>IF('Baseline Paddock Data'!F31=0,"",'Baseline Paddock Data'!F31)</f>
        <v/>
      </c>
      <c r="E27" s="100" t="str">
        <f>IF('Baseline Paddock Data'!G31=0,"",'Baseline Paddock Data'!G31)</f>
        <v/>
      </c>
      <c r="F27" s="101" t="str">
        <f>IF('Baseline Paddock Data'!H31=0,"",'Baseline Paddock Data'!H31)</f>
        <v/>
      </c>
      <c r="G27" s="244"/>
      <c r="H27" s="108">
        <f>'Enter Head to Work Out AE'!D27</f>
        <v>0</v>
      </c>
      <c r="I27" s="245" t="str">
        <f t="shared" si="1"/>
        <v/>
      </c>
      <c r="J27" s="246"/>
      <c r="K27" s="246"/>
      <c r="L27" s="110" t="str">
        <f t="shared" si="2"/>
        <v/>
      </c>
      <c r="M27" s="111" t="str">
        <f t="shared" si="3"/>
        <v/>
      </c>
      <c r="N27" s="112" t="str">
        <f t="shared" si="4"/>
        <v/>
      </c>
      <c r="O27" s="113" t="str">
        <f t="shared" si="5"/>
        <v/>
      </c>
      <c r="P27" s="114" t="str">
        <f t="shared" si="6"/>
        <v/>
      </c>
      <c r="Q27" s="247"/>
      <c r="R27" s="120" t="str" cm="1">
        <f t="array" ref="R27">IF(G27=0,"",_xlfn.IFS(G27="No grazing value",Q27*0,G27="Low",Q27*0.1,G27="Moderate",Q27*0.2,"TRUE",(Q27*0.33)))</f>
        <v/>
      </c>
      <c r="S27" s="121" t="str">
        <f t="shared" si="0"/>
        <v/>
      </c>
      <c r="T27" s="122" t="str">
        <f t="shared" si="7"/>
        <v/>
      </c>
      <c r="U27" s="122" t="str">
        <f t="shared" si="8"/>
        <v/>
      </c>
      <c r="V27" s="248"/>
      <c r="W27" s="249"/>
      <c r="X27" s="250"/>
    </row>
    <row r="28" spans="1:24" ht="22.5" customHeight="1" x14ac:dyDescent="0.35">
      <c r="A28" s="210"/>
      <c r="B28" s="89" t="str">
        <f>IF('Baseline Paddock Data'!B32=0,"",'Baseline Paddock Data'!B32)</f>
        <v/>
      </c>
      <c r="C28" s="90" t="str">
        <f>IF('Baseline Paddock Data'!C32=0,"",'Baseline Paddock Data'!C32)</f>
        <v/>
      </c>
      <c r="D28" s="100" t="str">
        <f>IF('Baseline Paddock Data'!F32=0,"",'Baseline Paddock Data'!F32)</f>
        <v/>
      </c>
      <c r="E28" s="100" t="str">
        <f>IF('Baseline Paddock Data'!G32=0,"",'Baseline Paddock Data'!G32)</f>
        <v/>
      </c>
      <c r="F28" s="101" t="str">
        <f>IF('Baseline Paddock Data'!H32=0,"",'Baseline Paddock Data'!H32)</f>
        <v/>
      </c>
      <c r="G28" s="244"/>
      <c r="H28" s="108">
        <f>'Enter Head to Work Out AE'!D28</f>
        <v>0</v>
      </c>
      <c r="I28" s="245" t="str">
        <f t="shared" si="1"/>
        <v/>
      </c>
      <c r="J28" s="246"/>
      <c r="K28" s="246"/>
      <c r="L28" s="110" t="str">
        <f t="shared" si="2"/>
        <v/>
      </c>
      <c r="M28" s="111" t="str">
        <f t="shared" si="3"/>
        <v/>
      </c>
      <c r="N28" s="112" t="str">
        <f t="shared" si="4"/>
        <v/>
      </c>
      <c r="O28" s="113" t="str">
        <f t="shared" si="5"/>
        <v/>
      </c>
      <c r="P28" s="114" t="str">
        <f t="shared" si="6"/>
        <v/>
      </c>
      <c r="Q28" s="247"/>
      <c r="R28" s="120" t="str" cm="1">
        <f t="array" ref="R28">IF(G28=0,"",_xlfn.IFS(G28="No grazing value",Q28*0,G28="Low",Q28*0.1,G28="Moderate",Q28*0.2,"TRUE",(Q28*0.33)))</f>
        <v/>
      </c>
      <c r="S28" s="121" t="str">
        <f t="shared" si="0"/>
        <v/>
      </c>
      <c r="T28" s="122" t="str">
        <f t="shared" si="7"/>
        <v/>
      </c>
      <c r="U28" s="122" t="str">
        <f t="shared" si="8"/>
        <v/>
      </c>
      <c r="V28" s="248"/>
      <c r="W28" s="249"/>
      <c r="X28" s="250"/>
    </row>
    <row r="29" spans="1:24" ht="22.5" customHeight="1" x14ac:dyDescent="0.35">
      <c r="A29" s="210"/>
      <c r="B29" s="89" t="str">
        <f>IF('Baseline Paddock Data'!B33=0,"",'Baseline Paddock Data'!B33)</f>
        <v/>
      </c>
      <c r="C29" s="90" t="str">
        <f>IF('Baseline Paddock Data'!C33=0,"",'Baseline Paddock Data'!C33)</f>
        <v/>
      </c>
      <c r="D29" s="102" t="str">
        <f>IF('Baseline Paddock Data'!F33=0,"",'Baseline Paddock Data'!F33)</f>
        <v/>
      </c>
      <c r="E29" s="102" t="str">
        <f>IF('Baseline Paddock Data'!G33=0,"",'Baseline Paddock Data'!G33)</f>
        <v/>
      </c>
      <c r="F29" s="101" t="str">
        <f>IF('Baseline Paddock Data'!H33=0,"",'Baseline Paddock Data'!H33)</f>
        <v/>
      </c>
      <c r="G29" s="244"/>
      <c r="H29" s="108">
        <f>'Enter Head to Work Out AE'!D29</f>
        <v>0</v>
      </c>
      <c r="I29" s="245" t="str">
        <f t="shared" si="1"/>
        <v/>
      </c>
      <c r="J29" s="246"/>
      <c r="K29" s="246"/>
      <c r="L29" s="110" t="str">
        <f t="shared" si="2"/>
        <v/>
      </c>
      <c r="M29" s="111" t="str">
        <f t="shared" si="3"/>
        <v/>
      </c>
      <c r="N29" s="112" t="str">
        <f t="shared" si="4"/>
        <v/>
      </c>
      <c r="O29" s="113" t="str">
        <f t="shared" si="5"/>
        <v/>
      </c>
      <c r="P29" s="114" t="str">
        <f t="shared" si="6"/>
        <v/>
      </c>
      <c r="Q29" s="247"/>
      <c r="R29" s="120" t="str" cm="1">
        <f t="array" ref="R29">IF(G29=0,"",_xlfn.IFS(G29="No grazing value",Q29*0,G29="Low",Q29*0.1,G29="Moderate",Q29*0.2,"TRUE",(Q29*0.33)))</f>
        <v/>
      </c>
      <c r="S29" s="121" t="str">
        <f t="shared" si="0"/>
        <v/>
      </c>
      <c r="T29" s="122" t="str">
        <f t="shared" si="7"/>
        <v/>
      </c>
      <c r="U29" s="122" t="str">
        <f t="shared" si="8"/>
        <v/>
      </c>
      <c r="V29" s="248"/>
      <c r="W29" s="249"/>
      <c r="X29" s="250"/>
    </row>
    <row r="30" spans="1:24" ht="22.5" customHeight="1" x14ac:dyDescent="0.35">
      <c r="A30" s="210"/>
      <c r="B30" s="89" t="str">
        <f>IF('Baseline Paddock Data'!B34=0,"",'Baseline Paddock Data'!B34)</f>
        <v/>
      </c>
      <c r="C30" s="90" t="str">
        <f>IF('Baseline Paddock Data'!C34=0,"",'Baseline Paddock Data'!C34)</f>
        <v/>
      </c>
      <c r="D30" s="100" t="str">
        <f>IF('Baseline Paddock Data'!F34=0,"",'Baseline Paddock Data'!F34)</f>
        <v/>
      </c>
      <c r="E30" s="100" t="str">
        <f>IF('Baseline Paddock Data'!G34=0,"",'Baseline Paddock Data'!G34)</f>
        <v/>
      </c>
      <c r="F30" s="101" t="str">
        <f>IF('Baseline Paddock Data'!H34=0,"",'Baseline Paddock Data'!H34)</f>
        <v/>
      </c>
      <c r="G30" s="244"/>
      <c r="H30" s="108">
        <f>'Enter Head to Work Out AE'!D30</f>
        <v>0</v>
      </c>
      <c r="I30" s="245" t="str">
        <f t="shared" si="1"/>
        <v/>
      </c>
      <c r="J30" s="246"/>
      <c r="K30" s="246"/>
      <c r="L30" s="110" t="str">
        <f t="shared" si="2"/>
        <v/>
      </c>
      <c r="M30" s="111" t="str">
        <f t="shared" si="3"/>
        <v/>
      </c>
      <c r="N30" s="112" t="str">
        <f t="shared" si="4"/>
        <v/>
      </c>
      <c r="O30" s="113" t="str">
        <f t="shared" si="5"/>
        <v/>
      </c>
      <c r="P30" s="114" t="str">
        <f t="shared" si="6"/>
        <v/>
      </c>
      <c r="Q30" s="247"/>
      <c r="R30" s="120" t="str" cm="1">
        <f t="array" ref="R30">IF(G30=0,"",_xlfn.IFS(G30="No grazing value",Q30*0,G30="Low",Q30*0.1,G30="Moderate",Q30*0.2,"TRUE",(Q30*0.33)))</f>
        <v/>
      </c>
      <c r="S30" s="121" t="str">
        <f t="shared" si="0"/>
        <v/>
      </c>
      <c r="T30" s="122" t="str">
        <f t="shared" si="7"/>
        <v/>
      </c>
      <c r="U30" s="122" t="str">
        <f t="shared" si="8"/>
        <v/>
      </c>
      <c r="V30" s="248"/>
      <c r="W30" s="249"/>
      <c r="X30" s="250"/>
    </row>
    <row r="31" spans="1:24" ht="22.5" customHeight="1" x14ac:dyDescent="0.35">
      <c r="A31" s="210"/>
      <c r="B31" s="89" t="str">
        <f>IF('Baseline Paddock Data'!B35=0,"",'Baseline Paddock Data'!B35)</f>
        <v/>
      </c>
      <c r="C31" s="90" t="str">
        <f>IF('Baseline Paddock Data'!C35=0,"",'Baseline Paddock Data'!C35)</f>
        <v/>
      </c>
      <c r="D31" s="102" t="str">
        <f>IF('Baseline Paddock Data'!F35=0,"",'Baseline Paddock Data'!F35)</f>
        <v/>
      </c>
      <c r="E31" s="102" t="str">
        <f>IF('Baseline Paddock Data'!G35=0,"",'Baseline Paddock Data'!G35)</f>
        <v/>
      </c>
      <c r="F31" s="101" t="str">
        <f>IF('Baseline Paddock Data'!H35=0,"",'Baseline Paddock Data'!H35)</f>
        <v/>
      </c>
      <c r="G31" s="244"/>
      <c r="H31" s="108">
        <f>'Enter Head to Work Out AE'!D31</f>
        <v>0</v>
      </c>
      <c r="I31" s="245" t="str">
        <f t="shared" si="1"/>
        <v/>
      </c>
      <c r="J31" s="246"/>
      <c r="K31" s="246"/>
      <c r="L31" s="110" t="str">
        <f t="shared" si="2"/>
        <v/>
      </c>
      <c r="M31" s="111" t="str">
        <f t="shared" si="3"/>
        <v/>
      </c>
      <c r="N31" s="112" t="str">
        <f t="shared" si="4"/>
        <v/>
      </c>
      <c r="O31" s="113" t="str">
        <f t="shared" si="5"/>
        <v/>
      </c>
      <c r="P31" s="114" t="str">
        <f t="shared" si="6"/>
        <v/>
      </c>
      <c r="Q31" s="247"/>
      <c r="R31" s="120" t="str" cm="1">
        <f t="array" ref="R31">IF(G31=0,"",_xlfn.IFS(G31="No grazing value",Q31*0,G31="Low",Q31*0.1,G31="Moderate",Q31*0.2,"TRUE",(Q31*0.33)))</f>
        <v/>
      </c>
      <c r="S31" s="121" t="str">
        <f t="shared" si="0"/>
        <v/>
      </c>
      <c r="T31" s="122" t="str">
        <f t="shared" si="7"/>
        <v/>
      </c>
      <c r="U31" s="122" t="str">
        <f t="shared" si="8"/>
        <v/>
      </c>
      <c r="V31" s="248"/>
      <c r="W31" s="249"/>
      <c r="X31" s="250"/>
    </row>
    <row r="32" spans="1:24" ht="22.5" customHeight="1" x14ac:dyDescent="0.35">
      <c r="A32" s="210"/>
      <c r="B32" s="89" t="str">
        <f>IF('Baseline Paddock Data'!B36=0,"",'Baseline Paddock Data'!B36)</f>
        <v/>
      </c>
      <c r="C32" s="90" t="str">
        <f>IF('Baseline Paddock Data'!C36=0,"",'Baseline Paddock Data'!C36)</f>
        <v/>
      </c>
      <c r="D32" s="100" t="str">
        <f>IF('Baseline Paddock Data'!F36=0,"",'Baseline Paddock Data'!F36)</f>
        <v/>
      </c>
      <c r="E32" s="100" t="str">
        <f>IF('Baseline Paddock Data'!G36=0,"",'Baseline Paddock Data'!G36)</f>
        <v/>
      </c>
      <c r="F32" s="101" t="str">
        <f>IF('Baseline Paddock Data'!H36=0,"",'Baseline Paddock Data'!H36)</f>
        <v/>
      </c>
      <c r="G32" s="244"/>
      <c r="H32" s="108">
        <f>'Enter Head to Work Out AE'!D32</f>
        <v>0</v>
      </c>
      <c r="I32" s="245" t="str">
        <f t="shared" si="1"/>
        <v/>
      </c>
      <c r="J32" s="246"/>
      <c r="K32" s="246"/>
      <c r="L32" s="110" t="str">
        <f t="shared" si="2"/>
        <v/>
      </c>
      <c r="M32" s="111" t="str">
        <f t="shared" si="3"/>
        <v/>
      </c>
      <c r="N32" s="112" t="str">
        <f t="shared" si="4"/>
        <v/>
      </c>
      <c r="O32" s="113" t="str">
        <f t="shared" si="5"/>
        <v/>
      </c>
      <c r="P32" s="114" t="str">
        <f t="shared" si="6"/>
        <v/>
      </c>
      <c r="Q32" s="247"/>
      <c r="R32" s="120" t="str" cm="1">
        <f t="array" ref="R32">IF(G32=0,"",_xlfn.IFS(G32="No grazing value",Q32*0,G32="Low",Q32*0.1,G32="Moderate",Q32*0.2,"TRUE",(Q32*0.33)))</f>
        <v/>
      </c>
      <c r="S32" s="121" t="str">
        <f t="shared" si="0"/>
        <v/>
      </c>
      <c r="T32" s="122" t="str">
        <f t="shared" si="7"/>
        <v/>
      </c>
      <c r="U32" s="122" t="str">
        <f t="shared" si="8"/>
        <v/>
      </c>
      <c r="V32" s="248"/>
      <c r="W32" s="249"/>
      <c r="X32" s="250"/>
    </row>
    <row r="33" spans="1:24" ht="22.5" customHeight="1" x14ac:dyDescent="0.35">
      <c r="A33" s="210"/>
      <c r="B33" s="89" t="str">
        <f>IF('Baseline Paddock Data'!B37=0,"",'Baseline Paddock Data'!B37)</f>
        <v/>
      </c>
      <c r="C33" s="90" t="str">
        <f>IF('Baseline Paddock Data'!C37=0,"",'Baseline Paddock Data'!C37)</f>
        <v/>
      </c>
      <c r="D33" s="100" t="str">
        <f>IF('Baseline Paddock Data'!F37=0,"",'Baseline Paddock Data'!F37)</f>
        <v/>
      </c>
      <c r="E33" s="100" t="str">
        <f>IF('Baseline Paddock Data'!G37=0,"",'Baseline Paddock Data'!G37)</f>
        <v/>
      </c>
      <c r="F33" s="101" t="str">
        <f>IF('Baseline Paddock Data'!H37=0,"",'Baseline Paddock Data'!H37)</f>
        <v/>
      </c>
      <c r="G33" s="244"/>
      <c r="H33" s="108">
        <f>'Enter Head to Work Out AE'!D33</f>
        <v>0</v>
      </c>
      <c r="I33" s="245" t="str">
        <f t="shared" si="1"/>
        <v/>
      </c>
      <c r="J33" s="246"/>
      <c r="K33" s="246"/>
      <c r="L33" s="110" t="str">
        <f t="shared" si="2"/>
        <v/>
      </c>
      <c r="M33" s="111" t="str">
        <f t="shared" si="3"/>
        <v/>
      </c>
      <c r="N33" s="112" t="str">
        <f t="shared" si="4"/>
        <v/>
      </c>
      <c r="O33" s="113" t="str">
        <f t="shared" si="5"/>
        <v/>
      </c>
      <c r="P33" s="114" t="str">
        <f t="shared" si="6"/>
        <v/>
      </c>
      <c r="Q33" s="247"/>
      <c r="R33" s="120" t="str" cm="1">
        <f t="array" ref="R33">IF(G33=0,"",_xlfn.IFS(G33="No grazing value",Q33*0,G33="Low",Q33*0.1,G33="Moderate",Q33*0.2,"TRUE",(Q33*0.33)))</f>
        <v/>
      </c>
      <c r="S33" s="121" t="str">
        <f t="shared" si="0"/>
        <v/>
      </c>
      <c r="T33" s="122" t="str">
        <f t="shared" si="7"/>
        <v/>
      </c>
      <c r="U33" s="122" t="str">
        <f t="shared" si="8"/>
        <v/>
      </c>
      <c r="V33" s="248"/>
      <c r="W33" s="249"/>
      <c r="X33" s="250"/>
    </row>
    <row r="34" spans="1:24" ht="22.5" customHeight="1" x14ac:dyDescent="0.35">
      <c r="A34" s="210"/>
      <c r="B34" s="103" t="str">
        <f>IF('Baseline Paddock Data'!B38=0,"",'Baseline Paddock Data'!B38)</f>
        <v/>
      </c>
      <c r="C34" s="104" t="str">
        <f>IF('Baseline Paddock Data'!C38=0,"",'Baseline Paddock Data'!C38)</f>
        <v/>
      </c>
      <c r="D34" s="105" t="str">
        <f>IF('Baseline Paddock Data'!F38=0,"",'Baseline Paddock Data'!F38)</f>
        <v/>
      </c>
      <c r="E34" s="105" t="str">
        <f>IF('Baseline Paddock Data'!G38=0,"",'Baseline Paddock Data'!G38)</f>
        <v/>
      </c>
      <c r="F34" s="106" t="str">
        <f>IF('Baseline Paddock Data'!H38=0,"",'Baseline Paddock Data'!H38)</f>
        <v/>
      </c>
      <c r="G34" s="244"/>
      <c r="H34" s="108">
        <f>'Enter Head to Work Out AE'!D34</f>
        <v>0</v>
      </c>
      <c r="I34" s="245" t="str">
        <f t="shared" si="1"/>
        <v/>
      </c>
      <c r="J34" s="246"/>
      <c r="K34" s="246"/>
      <c r="L34" s="110" t="str">
        <f t="shared" si="2"/>
        <v/>
      </c>
      <c r="M34" s="111" t="str">
        <f t="shared" si="3"/>
        <v/>
      </c>
      <c r="N34" s="112" t="str">
        <f t="shared" si="4"/>
        <v/>
      </c>
      <c r="O34" s="113" t="str">
        <f t="shared" si="5"/>
        <v/>
      </c>
      <c r="P34" s="114" t="str">
        <f t="shared" si="6"/>
        <v/>
      </c>
      <c r="Q34" s="247"/>
      <c r="R34" s="120" t="str" cm="1">
        <f t="array" ref="R34">IF(G34=0,"",_xlfn.IFS(G34="No grazing value",Q34*0,G34="Low",Q34*0.1,G34="Moderate",Q34*0.2,"TRUE",(Q34*0.33)))</f>
        <v/>
      </c>
      <c r="S34" s="121" t="str">
        <f t="shared" si="0"/>
        <v/>
      </c>
      <c r="T34" s="122" t="str">
        <f t="shared" si="7"/>
        <v/>
      </c>
      <c r="U34" s="122" t="str">
        <f t="shared" si="8"/>
        <v/>
      </c>
      <c r="V34" s="248"/>
      <c r="W34" s="249"/>
      <c r="X34" s="250"/>
    </row>
    <row r="35" spans="1:24" ht="22.5" customHeight="1" x14ac:dyDescent="0.35">
      <c r="A35" s="210"/>
      <c r="B35" s="89" t="str">
        <f>IF('Baseline Paddock Data'!B39=0,"",'Baseline Paddock Data'!B39)</f>
        <v/>
      </c>
      <c r="C35" s="90" t="str">
        <f>IF('Baseline Paddock Data'!C39=0,"",'Baseline Paddock Data'!C39)</f>
        <v/>
      </c>
      <c r="D35" s="100" t="str">
        <f>IF('Baseline Paddock Data'!F39=0,"",'Baseline Paddock Data'!F39)</f>
        <v/>
      </c>
      <c r="E35" s="100" t="str">
        <f>IF('Baseline Paddock Data'!G39=0,"",'Baseline Paddock Data'!G39)</f>
        <v/>
      </c>
      <c r="F35" s="101" t="str">
        <f>IF('Baseline Paddock Data'!H39=0,"",'Baseline Paddock Data'!H39)</f>
        <v/>
      </c>
      <c r="G35" s="244"/>
      <c r="H35" s="108">
        <f>'Enter Head to Work Out AE'!D35</f>
        <v>0</v>
      </c>
      <c r="I35" s="245" t="str">
        <f t="shared" si="1"/>
        <v/>
      </c>
      <c r="J35" s="246"/>
      <c r="K35" s="246"/>
      <c r="L35" s="110" t="str">
        <f t="shared" si="2"/>
        <v/>
      </c>
      <c r="M35" s="111" t="str">
        <f t="shared" si="3"/>
        <v/>
      </c>
      <c r="N35" s="112" t="str">
        <f t="shared" si="4"/>
        <v/>
      </c>
      <c r="O35" s="113" t="str">
        <f t="shared" si="5"/>
        <v/>
      </c>
      <c r="P35" s="114" t="str">
        <f t="shared" si="6"/>
        <v/>
      </c>
      <c r="Q35" s="247"/>
      <c r="R35" s="120" t="str" cm="1">
        <f t="array" ref="R35">IF(G35=0,"",_xlfn.IFS(G35="No grazing value",Q35*0,G35="Low",Q35*0.1,G35="Moderate",Q35*0.2,"TRUE",(Q35*0.33)))</f>
        <v/>
      </c>
      <c r="S35" s="121" t="str">
        <f t="shared" si="0"/>
        <v/>
      </c>
      <c r="T35" s="122" t="str">
        <f t="shared" si="7"/>
        <v/>
      </c>
      <c r="U35" s="122" t="str">
        <f t="shared" si="8"/>
        <v/>
      </c>
      <c r="V35" s="248"/>
      <c r="W35" s="249"/>
      <c r="X35" s="250"/>
    </row>
    <row r="36" spans="1:24" ht="22.5" customHeight="1" x14ac:dyDescent="0.35">
      <c r="A36" s="210"/>
      <c r="B36" s="89" t="str">
        <f>IF('Baseline Paddock Data'!B40=0,"",'Baseline Paddock Data'!B40)</f>
        <v/>
      </c>
      <c r="C36" s="90" t="str">
        <f>IF('Baseline Paddock Data'!C40=0,"",'Baseline Paddock Data'!C40)</f>
        <v/>
      </c>
      <c r="D36" s="100" t="str">
        <f>IF('Baseline Paddock Data'!F40=0,"",'Baseline Paddock Data'!F40)</f>
        <v/>
      </c>
      <c r="E36" s="100" t="str">
        <f>IF('Baseline Paddock Data'!G40=0,"",'Baseline Paddock Data'!G40)</f>
        <v/>
      </c>
      <c r="F36" s="101" t="str">
        <f>IF('Baseline Paddock Data'!H40=0,"",'Baseline Paddock Data'!H40)</f>
        <v/>
      </c>
      <c r="G36" s="244"/>
      <c r="H36" s="108">
        <f>'Enter Head to Work Out AE'!D36</f>
        <v>0</v>
      </c>
      <c r="I36" s="245" t="str">
        <f t="shared" si="1"/>
        <v/>
      </c>
      <c r="J36" s="246"/>
      <c r="K36" s="246"/>
      <c r="L36" s="110" t="str">
        <f t="shared" si="2"/>
        <v/>
      </c>
      <c r="M36" s="111" t="str">
        <f t="shared" si="3"/>
        <v/>
      </c>
      <c r="N36" s="112" t="str">
        <f t="shared" si="4"/>
        <v/>
      </c>
      <c r="O36" s="113" t="str">
        <f t="shared" si="5"/>
        <v/>
      </c>
      <c r="P36" s="114" t="str">
        <f t="shared" si="6"/>
        <v/>
      </c>
      <c r="Q36" s="247"/>
      <c r="R36" s="120" t="str" cm="1">
        <f t="array" ref="R36">IF(G36=0,"",_xlfn.IFS(G36="No grazing value",Q36*0,G36="Low",Q36*0.1,G36="Moderate",Q36*0.2,"TRUE",(Q36*0.33)))</f>
        <v/>
      </c>
      <c r="S36" s="121" t="str">
        <f t="shared" si="0"/>
        <v/>
      </c>
      <c r="T36" s="122" t="str">
        <f t="shared" si="7"/>
        <v/>
      </c>
      <c r="U36" s="122" t="str">
        <f t="shared" si="8"/>
        <v/>
      </c>
      <c r="V36" s="248"/>
      <c r="W36" s="249"/>
      <c r="X36" s="250"/>
    </row>
    <row r="37" spans="1:24" ht="22.5" customHeight="1" x14ac:dyDescent="0.35">
      <c r="A37" s="210"/>
      <c r="B37" s="89" t="str">
        <f>IF('Baseline Paddock Data'!B41=0,"",'Baseline Paddock Data'!B41)</f>
        <v/>
      </c>
      <c r="C37" s="90" t="str">
        <f>IF('Baseline Paddock Data'!C41=0,"",'Baseline Paddock Data'!C41)</f>
        <v/>
      </c>
      <c r="D37" s="100" t="str">
        <f>IF('Baseline Paddock Data'!F41=0,"",'Baseline Paddock Data'!F41)</f>
        <v/>
      </c>
      <c r="E37" s="100" t="str">
        <f>IF('Baseline Paddock Data'!G41=0,"",'Baseline Paddock Data'!G41)</f>
        <v/>
      </c>
      <c r="F37" s="101" t="str">
        <f>IF('Baseline Paddock Data'!H41=0,"",'Baseline Paddock Data'!H41)</f>
        <v/>
      </c>
      <c r="G37" s="244"/>
      <c r="H37" s="108">
        <f>'Enter Head to Work Out AE'!D37</f>
        <v>0</v>
      </c>
      <c r="I37" s="245" t="str">
        <f t="shared" si="1"/>
        <v/>
      </c>
      <c r="J37" s="246"/>
      <c r="K37" s="246"/>
      <c r="L37" s="110" t="str">
        <f t="shared" si="2"/>
        <v/>
      </c>
      <c r="M37" s="111" t="str">
        <f t="shared" si="3"/>
        <v/>
      </c>
      <c r="N37" s="112" t="str">
        <f t="shared" si="4"/>
        <v/>
      </c>
      <c r="O37" s="113" t="str">
        <f t="shared" si="5"/>
        <v/>
      </c>
      <c r="P37" s="114" t="str">
        <f t="shared" si="6"/>
        <v/>
      </c>
      <c r="Q37" s="247"/>
      <c r="R37" s="120" t="str" cm="1">
        <f t="array" ref="R37">IF(G37=0,"",_xlfn.IFS(G37="No grazing value",Q37*0,G37="Low",Q37*0.1,G37="Moderate",Q37*0.2,"TRUE",(Q37*0.33)))</f>
        <v/>
      </c>
      <c r="S37" s="121" t="str">
        <f t="shared" si="0"/>
        <v/>
      </c>
      <c r="T37" s="122" t="str">
        <f t="shared" si="7"/>
        <v/>
      </c>
      <c r="U37" s="122" t="str">
        <f t="shared" si="8"/>
        <v/>
      </c>
      <c r="V37" s="248"/>
      <c r="W37" s="249"/>
      <c r="X37" s="250"/>
    </row>
    <row r="38" spans="1:24" ht="22.5" customHeight="1" x14ac:dyDescent="0.35">
      <c r="A38" s="210"/>
      <c r="B38" s="89" t="str">
        <f>IF('Baseline Paddock Data'!B42=0,"",'Baseline Paddock Data'!B42)</f>
        <v/>
      </c>
      <c r="C38" s="90" t="str">
        <f>IF('Baseline Paddock Data'!C42=0,"",'Baseline Paddock Data'!C42)</f>
        <v/>
      </c>
      <c r="D38" s="102" t="str">
        <f>IF('Baseline Paddock Data'!F42=0,"",'Baseline Paddock Data'!F42)</f>
        <v/>
      </c>
      <c r="E38" s="102" t="str">
        <f>IF('Baseline Paddock Data'!G42=0,"",'Baseline Paddock Data'!G42)</f>
        <v/>
      </c>
      <c r="F38" s="101" t="str">
        <f>IF('Baseline Paddock Data'!H42=0,"",'Baseline Paddock Data'!H42)</f>
        <v/>
      </c>
      <c r="G38" s="244"/>
      <c r="H38" s="108">
        <f>'Enter Head to Work Out AE'!D38</f>
        <v>0</v>
      </c>
      <c r="I38" s="245" t="str">
        <f t="shared" si="1"/>
        <v/>
      </c>
      <c r="J38" s="246"/>
      <c r="K38" s="246"/>
      <c r="L38" s="110" t="str">
        <f t="shared" si="2"/>
        <v/>
      </c>
      <c r="M38" s="111" t="str">
        <f t="shared" si="3"/>
        <v/>
      </c>
      <c r="N38" s="112" t="str">
        <f t="shared" si="4"/>
        <v/>
      </c>
      <c r="O38" s="113" t="str">
        <f t="shared" si="5"/>
        <v/>
      </c>
      <c r="P38" s="114" t="str">
        <f t="shared" si="6"/>
        <v/>
      </c>
      <c r="Q38" s="247"/>
      <c r="R38" s="120" t="str" cm="1">
        <f t="array" ref="R38">IF(G38=0,"",_xlfn.IFS(G38="No grazing value",Q38*0,G38="Low",Q38*0.1,G38="Moderate",Q38*0.2,"TRUE",(Q38*0.33)))</f>
        <v/>
      </c>
      <c r="S38" s="121" t="str">
        <f t="shared" ref="S38:S69" si="9">IFERROR((R38-P38),"")</f>
        <v/>
      </c>
      <c r="T38" s="122" t="str">
        <f t="shared" si="7"/>
        <v/>
      </c>
      <c r="U38" s="122" t="str">
        <f t="shared" si="8"/>
        <v/>
      </c>
      <c r="V38" s="248"/>
      <c r="W38" s="249"/>
      <c r="X38" s="250"/>
    </row>
    <row r="39" spans="1:24" ht="22.5" customHeight="1" x14ac:dyDescent="0.35">
      <c r="A39" s="210"/>
      <c r="B39" s="89" t="str">
        <f>IF('Baseline Paddock Data'!B43=0,"",'Baseline Paddock Data'!B43)</f>
        <v/>
      </c>
      <c r="C39" s="90" t="str">
        <f>IF('Baseline Paddock Data'!C43=0,"",'Baseline Paddock Data'!C43)</f>
        <v/>
      </c>
      <c r="D39" s="100" t="str">
        <f>IF('Baseline Paddock Data'!F43=0,"",'Baseline Paddock Data'!F43)</f>
        <v/>
      </c>
      <c r="E39" s="100" t="str">
        <f>IF('Baseline Paddock Data'!G43=0,"",'Baseline Paddock Data'!G43)</f>
        <v/>
      </c>
      <c r="F39" s="101" t="str">
        <f>IF('Baseline Paddock Data'!H43=0,"",'Baseline Paddock Data'!H43)</f>
        <v/>
      </c>
      <c r="G39" s="244"/>
      <c r="H39" s="108">
        <f>'Enter Head to Work Out AE'!D39</f>
        <v>0</v>
      </c>
      <c r="I39" s="245" t="str">
        <f t="shared" si="1"/>
        <v/>
      </c>
      <c r="J39" s="246"/>
      <c r="K39" s="246"/>
      <c r="L39" s="110" t="str">
        <f t="shared" si="2"/>
        <v/>
      </c>
      <c r="M39" s="111" t="str">
        <f t="shared" si="3"/>
        <v/>
      </c>
      <c r="N39" s="112" t="str">
        <f t="shared" si="4"/>
        <v/>
      </c>
      <c r="O39" s="113" t="str">
        <f t="shared" si="5"/>
        <v/>
      </c>
      <c r="P39" s="114" t="str">
        <f t="shared" si="6"/>
        <v/>
      </c>
      <c r="Q39" s="247"/>
      <c r="R39" s="120" t="str" cm="1">
        <f t="array" ref="R39">IF(G39=0,"",_xlfn.IFS(G39="No grazing value",Q39*0,G39="Low",Q39*0.1,G39="Moderate",Q39*0.2,"TRUE",(Q39*0.33)))</f>
        <v/>
      </c>
      <c r="S39" s="121" t="str">
        <f t="shared" si="9"/>
        <v/>
      </c>
      <c r="T39" s="122" t="str">
        <f t="shared" si="7"/>
        <v/>
      </c>
      <c r="U39" s="122" t="str">
        <f t="shared" si="8"/>
        <v/>
      </c>
      <c r="V39" s="248"/>
      <c r="W39" s="249"/>
      <c r="X39" s="250"/>
    </row>
    <row r="40" spans="1:24" ht="22.5" customHeight="1" x14ac:dyDescent="0.35">
      <c r="A40" s="210"/>
      <c r="B40" s="89" t="str">
        <f>IF('Baseline Paddock Data'!B44=0,"",'Baseline Paddock Data'!B44)</f>
        <v/>
      </c>
      <c r="C40" s="90" t="str">
        <f>IF('Baseline Paddock Data'!C44=0,"",'Baseline Paddock Data'!C44)</f>
        <v/>
      </c>
      <c r="D40" s="102" t="str">
        <f>IF('Baseline Paddock Data'!F44=0,"",'Baseline Paddock Data'!F44)</f>
        <v/>
      </c>
      <c r="E40" s="102" t="str">
        <f>IF('Baseline Paddock Data'!G44=0,"",'Baseline Paddock Data'!G44)</f>
        <v/>
      </c>
      <c r="F40" s="101" t="str">
        <f>IF('Baseline Paddock Data'!H44=0,"",'Baseline Paddock Data'!H44)</f>
        <v/>
      </c>
      <c r="G40" s="244"/>
      <c r="H40" s="108">
        <f>'Enter Head to Work Out AE'!D40</f>
        <v>0</v>
      </c>
      <c r="I40" s="245" t="str">
        <f t="shared" si="1"/>
        <v/>
      </c>
      <c r="J40" s="246"/>
      <c r="K40" s="246"/>
      <c r="L40" s="110" t="str">
        <f t="shared" si="2"/>
        <v/>
      </c>
      <c r="M40" s="111" t="str">
        <f t="shared" si="3"/>
        <v/>
      </c>
      <c r="N40" s="112" t="str">
        <f t="shared" si="4"/>
        <v/>
      </c>
      <c r="O40" s="113" t="str">
        <f t="shared" si="5"/>
        <v/>
      </c>
      <c r="P40" s="114" t="str">
        <f t="shared" si="6"/>
        <v/>
      </c>
      <c r="Q40" s="247"/>
      <c r="R40" s="120" t="str" cm="1">
        <f t="array" ref="R40">IF(G40=0,"",_xlfn.IFS(G40="No grazing value",Q40*0,G40="Low",Q40*0.1,G40="Moderate",Q40*0.2,"TRUE",(Q40*0.33)))</f>
        <v/>
      </c>
      <c r="S40" s="121" t="str">
        <f t="shared" si="9"/>
        <v/>
      </c>
      <c r="T40" s="122" t="str">
        <f t="shared" si="7"/>
        <v/>
      </c>
      <c r="U40" s="122" t="str">
        <f t="shared" si="8"/>
        <v/>
      </c>
      <c r="V40" s="248"/>
      <c r="W40" s="249"/>
      <c r="X40" s="250"/>
    </row>
    <row r="41" spans="1:24" ht="22.5" customHeight="1" x14ac:dyDescent="0.35">
      <c r="A41" s="210"/>
      <c r="B41" s="89" t="str">
        <f>IF('Baseline Paddock Data'!B45=0,"",'Baseline Paddock Data'!B45)</f>
        <v/>
      </c>
      <c r="C41" s="90" t="str">
        <f>IF('Baseline Paddock Data'!C45=0,"",'Baseline Paddock Data'!C45)</f>
        <v/>
      </c>
      <c r="D41" s="102" t="str">
        <f>IF('Baseline Paddock Data'!F45=0,"",'Baseline Paddock Data'!F45)</f>
        <v/>
      </c>
      <c r="E41" s="102" t="str">
        <f>IF('Baseline Paddock Data'!G45=0,"",'Baseline Paddock Data'!G45)</f>
        <v/>
      </c>
      <c r="F41" s="101" t="str">
        <f>IF('Baseline Paddock Data'!H45=0,"",'Baseline Paddock Data'!H45)</f>
        <v/>
      </c>
      <c r="G41" s="244"/>
      <c r="H41" s="108">
        <f>'Enter Head to Work Out AE'!D41</f>
        <v>0</v>
      </c>
      <c r="I41" s="245" t="str">
        <f t="shared" si="1"/>
        <v/>
      </c>
      <c r="J41" s="246"/>
      <c r="K41" s="246"/>
      <c r="L41" s="110" t="str">
        <f t="shared" si="2"/>
        <v/>
      </c>
      <c r="M41" s="111" t="str">
        <f t="shared" si="3"/>
        <v/>
      </c>
      <c r="N41" s="112" t="str">
        <f t="shared" si="4"/>
        <v/>
      </c>
      <c r="O41" s="113" t="str">
        <f t="shared" si="5"/>
        <v/>
      </c>
      <c r="P41" s="114" t="str">
        <f t="shared" si="6"/>
        <v/>
      </c>
      <c r="Q41" s="247"/>
      <c r="R41" s="120" t="str" cm="1">
        <f t="array" ref="R41">IF(G41=0,"",_xlfn.IFS(G41="No grazing value",Q41*0,G41="Low",Q41*0.1,G41="Moderate",Q41*0.2,"TRUE",(Q41*0.33)))</f>
        <v/>
      </c>
      <c r="S41" s="121" t="str">
        <f t="shared" si="9"/>
        <v/>
      </c>
      <c r="T41" s="122" t="str">
        <f t="shared" si="7"/>
        <v/>
      </c>
      <c r="U41" s="122" t="str">
        <f t="shared" si="8"/>
        <v/>
      </c>
      <c r="V41" s="248"/>
      <c r="W41" s="249"/>
      <c r="X41" s="250"/>
    </row>
    <row r="42" spans="1:24" ht="22.5" customHeight="1" x14ac:dyDescent="0.35">
      <c r="A42" s="210"/>
      <c r="B42" s="89" t="str">
        <f>IF('Baseline Paddock Data'!B46=0,"",'Baseline Paddock Data'!B46)</f>
        <v/>
      </c>
      <c r="C42" s="90" t="str">
        <f>IF('Baseline Paddock Data'!C46=0,"",'Baseline Paddock Data'!C46)</f>
        <v/>
      </c>
      <c r="D42" s="102" t="str">
        <f>IF('Baseline Paddock Data'!F46=0,"",'Baseline Paddock Data'!F46)</f>
        <v/>
      </c>
      <c r="E42" s="102" t="str">
        <f>IF('Baseline Paddock Data'!G46=0,"",'Baseline Paddock Data'!G46)</f>
        <v/>
      </c>
      <c r="F42" s="101" t="str">
        <f>IF('Baseline Paddock Data'!H46=0,"",'Baseline Paddock Data'!H46)</f>
        <v/>
      </c>
      <c r="G42" s="244"/>
      <c r="H42" s="108">
        <f>'Enter Head to Work Out AE'!D42</f>
        <v>0</v>
      </c>
      <c r="I42" s="245" t="str">
        <f t="shared" si="1"/>
        <v/>
      </c>
      <c r="J42" s="246"/>
      <c r="K42" s="246"/>
      <c r="L42" s="110" t="str">
        <f t="shared" si="2"/>
        <v/>
      </c>
      <c r="M42" s="111" t="str">
        <f t="shared" si="3"/>
        <v/>
      </c>
      <c r="N42" s="112" t="str">
        <f t="shared" si="4"/>
        <v/>
      </c>
      <c r="O42" s="113" t="str">
        <f t="shared" si="5"/>
        <v/>
      </c>
      <c r="P42" s="114" t="str">
        <f t="shared" si="6"/>
        <v/>
      </c>
      <c r="Q42" s="247"/>
      <c r="R42" s="120" t="str" cm="1">
        <f t="array" ref="R42">IF(G42=0,"",_xlfn.IFS(G42="No grazing value",Q42*0,G42="Low",Q42*0.1,G42="Moderate",Q42*0.2,"TRUE",(Q42*0.33)))</f>
        <v/>
      </c>
      <c r="S42" s="121" t="str">
        <f t="shared" si="9"/>
        <v/>
      </c>
      <c r="T42" s="122" t="str">
        <f t="shared" si="7"/>
        <v/>
      </c>
      <c r="U42" s="122" t="str">
        <f t="shared" si="8"/>
        <v/>
      </c>
      <c r="V42" s="248"/>
      <c r="W42" s="249"/>
      <c r="X42" s="250"/>
    </row>
    <row r="43" spans="1:24" ht="22.5" customHeight="1" x14ac:dyDescent="0.35">
      <c r="A43" s="210"/>
      <c r="B43" s="89" t="str">
        <f>IF('Baseline Paddock Data'!B47=0,"",'Baseline Paddock Data'!B47)</f>
        <v/>
      </c>
      <c r="C43" s="90" t="str">
        <f>IF('Baseline Paddock Data'!C47=0,"",'Baseline Paddock Data'!C47)</f>
        <v/>
      </c>
      <c r="D43" s="102" t="str">
        <f>IF('Baseline Paddock Data'!F47=0,"",'Baseline Paddock Data'!F47)</f>
        <v/>
      </c>
      <c r="E43" s="102" t="str">
        <f>IF('Baseline Paddock Data'!G47=0,"",'Baseline Paddock Data'!G47)</f>
        <v/>
      </c>
      <c r="F43" s="101" t="str">
        <f>IF('Baseline Paddock Data'!H47=0,"",'Baseline Paddock Data'!H47)</f>
        <v/>
      </c>
      <c r="G43" s="244"/>
      <c r="H43" s="108">
        <f>'Enter Head to Work Out AE'!D43</f>
        <v>0</v>
      </c>
      <c r="I43" s="245" t="str">
        <f t="shared" si="1"/>
        <v/>
      </c>
      <c r="J43" s="246"/>
      <c r="K43" s="246"/>
      <c r="L43" s="110" t="str">
        <f t="shared" si="2"/>
        <v/>
      </c>
      <c r="M43" s="111" t="str">
        <f t="shared" si="3"/>
        <v/>
      </c>
      <c r="N43" s="112" t="str">
        <f t="shared" si="4"/>
        <v/>
      </c>
      <c r="O43" s="113" t="str">
        <f t="shared" si="5"/>
        <v/>
      </c>
      <c r="P43" s="114" t="str">
        <f t="shared" si="6"/>
        <v/>
      </c>
      <c r="Q43" s="247"/>
      <c r="R43" s="120" t="str" cm="1">
        <f t="array" ref="R43">IF(G43=0,"",_xlfn.IFS(G43="No grazing value",Q43*0,G43="Low",Q43*0.1,G43="Moderate",Q43*0.2,"TRUE",(Q43*0.33)))</f>
        <v/>
      </c>
      <c r="S43" s="121" t="str">
        <f t="shared" si="9"/>
        <v/>
      </c>
      <c r="T43" s="122" t="str">
        <f t="shared" si="7"/>
        <v/>
      </c>
      <c r="U43" s="122" t="str">
        <f t="shared" si="8"/>
        <v/>
      </c>
      <c r="V43" s="248"/>
      <c r="W43" s="249"/>
      <c r="X43" s="250"/>
    </row>
    <row r="44" spans="1:24" ht="22.5" customHeight="1" x14ac:dyDescent="0.35">
      <c r="A44" s="210"/>
      <c r="B44" s="89" t="str">
        <f>IF('Baseline Paddock Data'!B48=0,"",'Baseline Paddock Data'!B48)</f>
        <v/>
      </c>
      <c r="C44" s="90" t="str">
        <f>IF('Baseline Paddock Data'!C48=0,"",'Baseline Paddock Data'!C48)</f>
        <v/>
      </c>
      <c r="D44" s="102" t="str">
        <f>IF('Baseline Paddock Data'!F48=0,"",'Baseline Paddock Data'!F48)</f>
        <v/>
      </c>
      <c r="E44" s="102" t="str">
        <f>IF('Baseline Paddock Data'!G48=0,"",'Baseline Paddock Data'!G48)</f>
        <v/>
      </c>
      <c r="F44" s="101" t="str">
        <f>IF('Baseline Paddock Data'!H48=0,"",'Baseline Paddock Data'!H48)</f>
        <v/>
      </c>
      <c r="G44" s="244"/>
      <c r="H44" s="108">
        <f>'Enter Head to Work Out AE'!D44</f>
        <v>0</v>
      </c>
      <c r="I44" s="245" t="str">
        <f t="shared" si="1"/>
        <v/>
      </c>
      <c r="J44" s="246"/>
      <c r="K44" s="246"/>
      <c r="L44" s="110" t="str">
        <f t="shared" si="2"/>
        <v/>
      </c>
      <c r="M44" s="111" t="str">
        <f t="shared" si="3"/>
        <v/>
      </c>
      <c r="N44" s="112" t="str">
        <f t="shared" si="4"/>
        <v/>
      </c>
      <c r="O44" s="113" t="str">
        <f t="shared" si="5"/>
        <v/>
      </c>
      <c r="P44" s="114" t="str">
        <f t="shared" si="6"/>
        <v/>
      </c>
      <c r="Q44" s="247"/>
      <c r="R44" s="120" t="str" cm="1">
        <f t="array" ref="R44">IF(G44=0,"",_xlfn.IFS(G44="No grazing value",Q44*0,G44="Low",Q44*0.1,G44="Moderate",Q44*0.2,"TRUE",(Q44*0.33)))</f>
        <v/>
      </c>
      <c r="S44" s="121" t="str">
        <f t="shared" si="9"/>
        <v/>
      </c>
      <c r="T44" s="122" t="str">
        <f t="shared" si="7"/>
        <v/>
      </c>
      <c r="U44" s="122" t="str">
        <f t="shared" si="8"/>
        <v/>
      </c>
      <c r="V44" s="248"/>
      <c r="W44" s="249"/>
      <c r="X44" s="250"/>
    </row>
    <row r="45" spans="1:24" ht="22.5" customHeight="1" x14ac:dyDescent="0.35">
      <c r="A45" s="210"/>
      <c r="B45" s="89" t="str">
        <f>IF('Baseline Paddock Data'!B49=0,"",'Baseline Paddock Data'!B49)</f>
        <v/>
      </c>
      <c r="C45" s="90" t="str">
        <f>IF('Baseline Paddock Data'!C49=0,"",'Baseline Paddock Data'!C49)</f>
        <v/>
      </c>
      <c r="D45" s="102" t="str">
        <f>IF('Baseline Paddock Data'!F49=0,"",'Baseline Paddock Data'!F49)</f>
        <v/>
      </c>
      <c r="E45" s="102" t="str">
        <f>IF('Baseline Paddock Data'!G49=0,"",'Baseline Paddock Data'!G49)</f>
        <v/>
      </c>
      <c r="F45" s="101" t="str">
        <f>IF('Baseline Paddock Data'!H49=0,"",'Baseline Paddock Data'!H49)</f>
        <v/>
      </c>
      <c r="G45" s="244"/>
      <c r="H45" s="108">
        <f>'Enter Head to Work Out AE'!D45</f>
        <v>0</v>
      </c>
      <c r="I45" s="245" t="str">
        <f t="shared" si="1"/>
        <v/>
      </c>
      <c r="J45" s="246"/>
      <c r="K45" s="246"/>
      <c r="L45" s="110" t="str">
        <f t="shared" si="2"/>
        <v/>
      </c>
      <c r="M45" s="111" t="str">
        <f t="shared" si="3"/>
        <v/>
      </c>
      <c r="N45" s="112" t="str">
        <f t="shared" si="4"/>
        <v/>
      </c>
      <c r="O45" s="113" t="str">
        <f t="shared" si="5"/>
        <v/>
      </c>
      <c r="P45" s="114" t="str">
        <f t="shared" si="6"/>
        <v/>
      </c>
      <c r="Q45" s="247"/>
      <c r="R45" s="120" t="str" cm="1">
        <f t="array" ref="R45">IF(G45=0,"",_xlfn.IFS(G45="No grazing value",Q45*0,G45="Low",Q45*0.1,G45="Moderate",Q45*0.2,"TRUE",(Q45*0.33)))</f>
        <v/>
      </c>
      <c r="S45" s="121" t="str">
        <f t="shared" si="9"/>
        <v/>
      </c>
      <c r="T45" s="122" t="str">
        <f t="shared" si="7"/>
        <v/>
      </c>
      <c r="U45" s="122" t="str">
        <f t="shared" si="8"/>
        <v/>
      </c>
      <c r="V45" s="248"/>
      <c r="W45" s="249"/>
      <c r="X45" s="250"/>
    </row>
    <row r="46" spans="1:24" ht="22.5" customHeight="1" x14ac:dyDescent="0.35">
      <c r="A46" s="210"/>
      <c r="B46" s="89" t="str">
        <f>IF('Baseline Paddock Data'!B50=0,"",'Baseline Paddock Data'!B50)</f>
        <v/>
      </c>
      <c r="C46" s="90" t="str">
        <f>IF('Baseline Paddock Data'!C50=0,"",'Baseline Paddock Data'!C50)</f>
        <v/>
      </c>
      <c r="D46" s="102" t="str">
        <f>IF('Baseline Paddock Data'!F50=0,"",'Baseline Paddock Data'!F50)</f>
        <v/>
      </c>
      <c r="E46" s="102" t="str">
        <f>IF('Baseline Paddock Data'!G50=0,"",'Baseline Paddock Data'!G50)</f>
        <v/>
      </c>
      <c r="F46" s="101" t="str">
        <f>IF('Baseline Paddock Data'!H50=0,"",'Baseline Paddock Data'!H50)</f>
        <v/>
      </c>
      <c r="G46" s="244"/>
      <c r="H46" s="108">
        <f>'Enter Head to Work Out AE'!D46</f>
        <v>0</v>
      </c>
      <c r="I46" s="245" t="str">
        <f t="shared" si="1"/>
        <v/>
      </c>
      <c r="J46" s="246"/>
      <c r="K46" s="246"/>
      <c r="L46" s="110" t="str">
        <f t="shared" si="2"/>
        <v/>
      </c>
      <c r="M46" s="111" t="str">
        <f t="shared" si="3"/>
        <v/>
      </c>
      <c r="N46" s="112" t="str">
        <f t="shared" si="4"/>
        <v/>
      </c>
      <c r="O46" s="113" t="str">
        <f t="shared" si="5"/>
        <v/>
      </c>
      <c r="P46" s="114" t="str">
        <f t="shared" si="6"/>
        <v/>
      </c>
      <c r="Q46" s="247"/>
      <c r="R46" s="120" t="str" cm="1">
        <f t="array" ref="R46">IF(G46=0,"",_xlfn.IFS(G46="No grazing value",Q46*0,G46="Low",Q46*0.1,G46="Moderate",Q46*0.2,"TRUE",(Q46*0.33)))</f>
        <v/>
      </c>
      <c r="S46" s="121" t="str">
        <f t="shared" si="9"/>
        <v/>
      </c>
      <c r="T46" s="122" t="str">
        <f t="shared" si="7"/>
        <v/>
      </c>
      <c r="U46" s="122" t="str">
        <f t="shared" si="8"/>
        <v/>
      </c>
      <c r="V46" s="248"/>
      <c r="W46" s="249"/>
      <c r="X46" s="250"/>
    </row>
    <row r="47" spans="1:24" ht="22.5" customHeight="1" x14ac:dyDescent="0.35">
      <c r="A47" s="210"/>
      <c r="B47" s="89" t="str">
        <f>IF('Baseline Paddock Data'!B51=0,"",'Baseline Paddock Data'!B51)</f>
        <v/>
      </c>
      <c r="C47" s="90" t="str">
        <f>IF('Baseline Paddock Data'!C51=0,"",'Baseline Paddock Data'!C51)</f>
        <v/>
      </c>
      <c r="D47" s="102" t="str">
        <f>IF('Baseline Paddock Data'!F51=0,"",'Baseline Paddock Data'!F51)</f>
        <v/>
      </c>
      <c r="E47" s="102" t="str">
        <f>IF('Baseline Paddock Data'!G51=0,"",'Baseline Paddock Data'!G51)</f>
        <v/>
      </c>
      <c r="F47" s="101" t="str">
        <f>IF('Baseline Paddock Data'!H51=0,"",'Baseline Paddock Data'!H51)</f>
        <v/>
      </c>
      <c r="G47" s="244"/>
      <c r="H47" s="108">
        <f>'Enter Head to Work Out AE'!D47</f>
        <v>0</v>
      </c>
      <c r="I47" s="245" t="str">
        <f t="shared" si="1"/>
        <v/>
      </c>
      <c r="J47" s="246"/>
      <c r="K47" s="246"/>
      <c r="L47" s="110" t="str">
        <f t="shared" si="2"/>
        <v/>
      </c>
      <c r="M47" s="111" t="str">
        <f t="shared" si="3"/>
        <v/>
      </c>
      <c r="N47" s="112" t="str">
        <f t="shared" si="4"/>
        <v/>
      </c>
      <c r="O47" s="113" t="str">
        <f t="shared" si="5"/>
        <v/>
      </c>
      <c r="P47" s="114" t="str">
        <f t="shared" si="6"/>
        <v/>
      </c>
      <c r="Q47" s="247"/>
      <c r="R47" s="120" t="str" cm="1">
        <f t="array" ref="R47">IF(G47=0,"",_xlfn.IFS(G47="No grazing value",Q47*0,G47="Low",Q47*0.1,G47="Moderate",Q47*0.2,"TRUE",(Q47*0.33)))</f>
        <v/>
      </c>
      <c r="S47" s="121" t="str">
        <f t="shared" si="9"/>
        <v/>
      </c>
      <c r="T47" s="122" t="str">
        <f t="shared" si="7"/>
        <v/>
      </c>
      <c r="U47" s="122" t="str">
        <f t="shared" si="8"/>
        <v/>
      </c>
      <c r="V47" s="248"/>
      <c r="W47" s="249"/>
      <c r="X47" s="250"/>
    </row>
    <row r="48" spans="1:24" ht="22.5" customHeight="1" x14ac:dyDescent="0.35">
      <c r="A48" s="210"/>
      <c r="B48" s="89" t="str">
        <f>IF('Baseline Paddock Data'!B52=0,"",'Baseline Paddock Data'!B52)</f>
        <v/>
      </c>
      <c r="C48" s="90" t="str">
        <f>IF('Baseline Paddock Data'!C52=0,"",'Baseline Paddock Data'!C52)</f>
        <v/>
      </c>
      <c r="D48" s="102" t="str">
        <f>IF('Baseline Paddock Data'!F52=0,"",'Baseline Paddock Data'!F52)</f>
        <v/>
      </c>
      <c r="E48" s="102" t="str">
        <f>IF('Baseline Paddock Data'!G52=0,"",'Baseline Paddock Data'!G52)</f>
        <v/>
      </c>
      <c r="F48" s="101" t="str">
        <f>IF('Baseline Paddock Data'!H52=0,"",'Baseline Paddock Data'!H52)</f>
        <v/>
      </c>
      <c r="G48" s="244"/>
      <c r="H48" s="108">
        <f>'Enter Head to Work Out AE'!D48</f>
        <v>0</v>
      </c>
      <c r="I48" s="245" t="str">
        <f t="shared" si="1"/>
        <v/>
      </c>
      <c r="J48" s="246"/>
      <c r="K48" s="246"/>
      <c r="L48" s="110" t="str">
        <f t="shared" si="2"/>
        <v/>
      </c>
      <c r="M48" s="111" t="str">
        <f t="shared" si="3"/>
        <v/>
      </c>
      <c r="N48" s="112" t="str">
        <f t="shared" si="4"/>
        <v/>
      </c>
      <c r="O48" s="113" t="str">
        <f t="shared" si="5"/>
        <v/>
      </c>
      <c r="P48" s="114" t="str">
        <f t="shared" si="6"/>
        <v/>
      </c>
      <c r="Q48" s="247"/>
      <c r="R48" s="120" t="str" cm="1">
        <f t="array" ref="R48">IF(G48=0,"",_xlfn.IFS(G48="No grazing value",Q48*0,G48="Low",Q48*0.1,G48="Moderate",Q48*0.2,"TRUE",(Q48*0.33)))</f>
        <v/>
      </c>
      <c r="S48" s="121" t="str">
        <f t="shared" si="9"/>
        <v/>
      </c>
      <c r="T48" s="122" t="str">
        <f t="shared" si="7"/>
        <v/>
      </c>
      <c r="U48" s="122" t="str">
        <f t="shared" si="8"/>
        <v/>
      </c>
      <c r="V48" s="248"/>
      <c r="W48" s="249"/>
      <c r="X48" s="250"/>
    </row>
    <row r="49" spans="1:24" ht="22.5" customHeight="1" x14ac:dyDescent="0.35">
      <c r="A49" s="210"/>
      <c r="B49" s="89" t="str">
        <f>IF('Baseline Paddock Data'!B53=0,"",'Baseline Paddock Data'!B53)</f>
        <v/>
      </c>
      <c r="C49" s="90" t="str">
        <f>IF('Baseline Paddock Data'!C53=0,"",'Baseline Paddock Data'!C53)</f>
        <v/>
      </c>
      <c r="D49" s="102" t="str">
        <f>IF('Baseline Paddock Data'!F53=0,"",'Baseline Paddock Data'!F53)</f>
        <v/>
      </c>
      <c r="E49" s="102" t="str">
        <f>IF('Baseline Paddock Data'!G53=0,"",'Baseline Paddock Data'!G53)</f>
        <v/>
      </c>
      <c r="F49" s="101" t="str">
        <f>IF('Baseline Paddock Data'!H53=0,"",'Baseline Paddock Data'!H53)</f>
        <v/>
      </c>
      <c r="G49" s="244"/>
      <c r="H49" s="108">
        <f>'Enter Head to Work Out AE'!D49</f>
        <v>0</v>
      </c>
      <c r="I49" s="245" t="str">
        <f t="shared" si="1"/>
        <v/>
      </c>
      <c r="J49" s="246"/>
      <c r="K49" s="246"/>
      <c r="L49" s="110" t="str">
        <f t="shared" si="2"/>
        <v/>
      </c>
      <c r="M49" s="111" t="str">
        <f t="shared" si="3"/>
        <v/>
      </c>
      <c r="N49" s="112" t="str">
        <f t="shared" si="4"/>
        <v/>
      </c>
      <c r="O49" s="113" t="str">
        <f t="shared" si="5"/>
        <v/>
      </c>
      <c r="P49" s="114" t="str">
        <f t="shared" si="6"/>
        <v/>
      </c>
      <c r="Q49" s="247"/>
      <c r="R49" s="120" t="str" cm="1">
        <f t="array" ref="R49">IF(G49=0,"",_xlfn.IFS(G49="No grazing value",Q49*0,G49="Low",Q49*0.1,G49="Moderate",Q49*0.2,"TRUE",(Q49*0.33)))</f>
        <v/>
      </c>
      <c r="S49" s="121" t="str">
        <f t="shared" si="9"/>
        <v/>
      </c>
      <c r="T49" s="122" t="str">
        <f t="shared" si="7"/>
        <v/>
      </c>
      <c r="U49" s="122" t="str">
        <f t="shared" si="8"/>
        <v/>
      </c>
      <c r="V49" s="248"/>
      <c r="W49" s="249"/>
      <c r="X49" s="250"/>
    </row>
    <row r="50" spans="1:24" ht="22.5" customHeight="1" x14ac:dyDescent="0.35">
      <c r="A50" s="210"/>
      <c r="B50" s="89" t="str">
        <f>IF('Baseline Paddock Data'!B54=0,"",'Baseline Paddock Data'!B54)</f>
        <v/>
      </c>
      <c r="C50" s="90" t="str">
        <f>IF('Baseline Paddock Data'!C54=0,"",'Baseline Paddock Data'!C54)</f>
        <v/>
      </c>
      <c r="D50" s="102" t="str">
        <f>IF('Baseline Paddock Data'!F54=0,"",'Baseline Paddock Data'!F54)</f>
        <v/>
      </c>
      <c r="E50" s="102" t="str">
        <f>IF('Baseline Paddock Data'!G54=0,"",'Baseline Paddock Data'!G54)</f>
        <v/>
      </c>
      <c r="F50" s="101" t="str">
        <f>IF('Baseline Paddock Data'!H54=0,"",'Baseline Paddock Data'!H54)</f>
        <v/>
      </c>
      <c r="G50" s="244"/>
      <c r="H50" s="108">
        <f>'Enter Head to Work Out AE'!D50</f>
        <v>0</v>
      </c>
      <c r="I50" s="245" t="str">
        <f t="shared" si="1"/>
        <v/>
      </c>
      <c r="J50" s="246"/>
      <c r="K50" s="246"/>
      <c r="L50" s="110" t="str">
        <f t="shared" si="2"/>
        <v/>
      </c>
      <c r="M50" s="111" t="str">
        <f t="shared" si="3"/>
        <v/>
      </c>
      <c r="N50" s="112" t="str">
        <f t="shared" si="4"/>
        <v/>
      </c>
      <c r="O50" s="113" t="str">
        <f t="shared" si="5"/>
        <v/>
      </c>
      <c r="P50" s="114" t="str">
        <f t="shared" si="6"/>
        <v/>
      </c>
      <c r="Q50" s="247"/>
      <c r="R50" s="120" t="str" cm="1">
        <f t="array" ref="R50">IF(G50=0,"",_xlfn.IFS(G50="No grazing value",Q50*0,G50="Low",Q50*0.1,G50="Moderate",Q50*0.2,"TRUE",(Q50*0.33)))</f>
        <v/>
      </c>
      <c r="S50" s="121" t="str">
        <f t="shared" si="9"/>
        <v/>
      </c>
      <c r="T50" s="122" t="str">
        <f t="shared" si="7"/>
        <v/>
      </c>
      <c r="U50" s="122" t="str">
        <f t="shared" si="8"/>
        <v/>
      </c>
      <c r="V50" s="248"/>
      <c r="W50" s="249"/>
      <c r="X50" s="250"/>
    </row>
    <row r="51" spans="1:24" ht="22.5" customHeight="1" x14ac:dyDescent="0.35">
      <c r="A51" s="210"/>
      <c r="B51" s="89" t="str">
        <f>IF('Baseline Paddock Data'!B55=0,"",'Baseline Paddock Data'!B55)</f>
        <v/>
      </c>
      <c r="C51" s="90" t="str">
        <f>IF('Baseline Paddock Data'!C55=0,"",'Baseline Paddock Data'!C55)</f>
        <v/>
      </c>
      <c r="D51" s="102" t="str">
        <f>IF('Baseline Paddock Data'!F55=0,"",'Baseline Paddock Data'!F55)</f>
        <v/>
      </c>
      <c r="E51" s="102" t="str">
        <f>IF('Baseline Paddock Data'!G55=0,"",'Baseline Paddock Data'!G55)</f>
        <v/>
      </c>
      <c r="F51" s="101" t="str">
        <f>IF('Baseline Paddock Data'!H55=0,"",'Baseline Paddock Data'!H55)</f>
        <v/>
      </c>
      <c r="G51" s="244"/>
      <c r="H51" s="108">
        <f>'Enter Head to Work Out AE'!D51</f>
        <v>0</v>
      </c>
      <c r="I51" s="245" t="str">
        <f t="shared" si="1"/>
        <v/>
      </c>
      <c r="J51" s="246"/>
      <c r="K51" s="246"/>
      <c r="L51" s="110" t="str">
        <f t="shared" si="2"/>
        <v/>
      </c>
      <c r="M51" s="111" t="str">
        <f t="shared" si="3"/>
        <v/>
      </c>
      <c r="N51" s="112" t="str">
        <f t="shared" si="4"/>
        <v/>
      </c>
      <c r="O51" s="113" t="str">
        <f t="shared" si="5"/>
        <v/>
      </c>
      <c r="P51" s="114" t="str">
        <f t="shared" si="6"/>
        <v/>
      </c>
      <c r="Q51" s="247"/>
      <c r="R51" s="120" t="str" cm="1">
        <f t="array" ref="R51">IF(G51=0,"",_xlfn.IFS(G51="No grazing value",Q51*0,G51="Low",Q51*0.1,G51="Moderate",Q51*0.2,"TRUE",(Q51*0.33)))</f>
        <v/>
      </c>
      <c r="S51" s="121" t="str">
        <f t="shared" si="9"/>
        <v/>
      </c>
      <c r="T51" s="122" t="str">
        <f t="shared" si="7"/>
        <v/>
      </c>
      <c r="U51" s="122" t="str">
        <f t="shared" si="8"/>
        <v/>
      </c>
      <c r="V51" s="248"/>
      <c r="W51" s="249"/>
      <c r="X51" s="250"/>
    </row>
    <row r="52" spans="1:24" ht="22.5" customHeight="1" x14ac:dyDescent="0.35">
      <c r="A52" s="210"/>
      <c r="B52" s="89" t="str">
        <f>IF('Baseline Paddock Data'!B56=0,"",'Baseline Paddock Data'!B56)</f>
        <v/>
      </c>
      <c r="C52" s="90" t="str">
        <f>IF('Baseline Paddock Data'!C56=0,"",'Baseline Paddock Data'!C56)</f>
        <v/>
      </c>
      <c r="D52" s="102" t="str">
        <f>IF('Baseline Paddock Data'!F56=0,"",'Baseline Paddock Data'!F56)</f>
        <v/>
      </c>
      <c r="E52" s="102" t="str">
        <f>IF('Baseline Paddock Data'!G56=0,"",'Baseline Paddock Data'!G56)</f>
        <v/>
      </c>
      <c r="F52" s="101" t="str">
        <f>IF('Baseline Paddock Data'!H56=0,"",'Baseline Paddock Data'!H56)</f>
        <v/>
      </c>
      <c r="G52" s="244"/>
      <c r="H52" s="108">
        <f>'Enter Head to Work Out AE'!D52</f>
        <v>0</v>
      </c>
      <c r="I52" s="245" t="str">
        <f t="shared" si="1"/>
        <v/>
      </c>
      <c r="J52" s="246"/>
      <c r="K52" s="246"/>
      <c r="L52" s="110" t="str">
        <f t="shared" si="2"/>
        <v/>
      </c>
      <c r="M52" s="111" t="str">
        <f t="shared" si="3"/>
        <v/>
      </c>
      <c r="N52" s="112" t="str">
        <f t="shared" si="4"/>
        <v/>
      </c>
      <c r="O52" s="113" t="str">
        <f t="shared" si="5"/>
        <v/>
      </c>
      <c r="P52" s="114" t="str">
        <f t="shared" si="6"/>
        <v/>
      </c>
      <c r="Q52" s="247"/>
      <c r="R52" s="120" t="str" cm="1">
        <f t="array" ref="R52">IF(G52=0,"",_xlfn.IFS(G52="No grazing value",Q52*0,G52="Low",Q52*0.1,G52="Moderate",Q52*0.2,"TRUE",(Q52*0.33)))</f>
        <v/>
      </c>
      <c r="S52" s="121" t="str">
        <f t="shared" si="9"/>
        <v/>
      </c>
      <c r="T52" s="122" t="str">
        <f t="shared" si="7"/>
        <v/>
      </c>
      <c r="U52" s="122" t="str">
        <f t="shared" si="8"/>
        <v/>
      </c>
      <c r="V52" s="248"/>
      <c r="W52" s="249"/>
      <c r="X52" s="250"/>
    </row>
    <row r="53" spans="1:24" ht="22.5" customHeight="1" x14ac:dyDescent="0.35">
      <c r="A53" s="210"/>
      <c r="B53" s="89" t="str">
        <f>IF('Baseline Paddock Data'!B57=0,"",'Baseline Paddock Data'!B57)</f>
        <v/>
      </c>
      <c r="C53" s="90" t="str">
        <f>IF('Baseline Paddock Data'!C57=0,"",'Baseline Paddock Data'!C57)</f>
        <v/>
      </c>
      <c r="D53" s="100" t="str">
        <f>IF('Baseline Paddock Data'!F57=0,"",'Baseline Paddock Data'!F57)</f>
        <v/>
      </c>
      <c r="E53" s="100" t="str">
        <f>IF('Baseline Paddock Data'!G57=0,"",'Baseline Paddock Data'!G57)</f>
        <v/>
      </c>
      <c r="F53" s="101" t="str">
        <f>IF('Baseline Paddock Data'!H57=0,"",'Baseline Paddock Data'!H57)</f>
        <v/>
      </c>
      <c r="G53" s="244"/>
      <c r="H53" s="108">
        <f>'Enter Head to Work Out AE'!D53</f>
        <v>0</v>
      </c>
      <c r="I53" s="245" t="str">
        <f t="shared" si="1"/>
        <v/>
      </c>
      <c r="J53" s="246"/>
      <c r="K53" s="246"/>
      <c r="L53" s="110" t="str">
        <f t="shared" si="2"/>
        <v/>
      </c>
      <c r="M53" s="111" t="str">
        <f t="shared" si="3"/>
        <v/>
      </c>
      <c r="N53" s="112" t="str">
        <f t="shared" si="4"/>
        <v/>
      </c>
      <c r="O53" s="113" t="str">
        <f t="shared" si="5"/>
        <v/>
      </c>
      <c r="P53" s="114" t="str">
        <f t="shared" si="6"/>
        <v/>
      </c>
      <c r="Q53" s="247"/>
      <c r="R53" s="120" t="str" cm="1">
        <f t="array" ref="R53">IF(G53=0,"",_xlfn.IFS(G53="No grazing value",Q53*0,G53="Low",Q53*0.1,G53="Moderate",Q53*0.2,"TRUE",(Q53*0.33)))</f>
        <v/>
      </c>
      <c r="S53" s="121" t="str">
        <f t="shared" si="9"/>
        <v/>
      </c>
      <c r="T53" s="122" t="str">
        <f t="shared" si="7"/>
        <v/>
      </c>
      <c r="U53" s="122" t="str">
        <f t="shared" si="8"/>
        <v/>
      </c>
      <c r="V53" s="248"/>
      <c r="W53" s="249"/>
      <c r="X53" s="250"/>
    </row>
    <row r="54" spans="1:24" ht="22.5" customHeight="1" x14ac:dyDescent="0.35">
      <c r="A54" s="210"/>
      <c r="B54" s="89" t="str">
        <f>IF('Baseline Paddock Data'!B58=0,"",'Baseline Paddock Data'!B58)</f>
        <v/>
      </c>
      <c r="C54" s="90" t="str">
        <f>IF('Baseline Paddock Data'!C58=0,"",'Baseline Paddock Data'!C58)</f>
        <v/>
      </c>
      <c r="D54" s="100" t="str">
        <f>IF('Baseline Paddock Data'!F58=0,"",'Baseline Paddock Data'!F58)</f>
        <v/>
      </c>
      <c r="E54" s="100" t="str">
        <f>IF('Baseline Paddock Data'!G58=0,"",'Baseline Paddock Data'!G58)</f>
        <v/>
      </c>
      <c r="F54" s="101" t="str">
        <f>IF('Baseline Paddock Data'!H58=0,"",'Baseline Paddock Data'!H58)</f>
        <v/>
      </c>
      <c r="G54" s="244"/>
      <c r="H54" s="108">
        <f>'Enter Head to Work Out AE'!D54</f>
        <v>0</v>
      </c>
      <c r="I54" s="245" t="str">
        <f t="shared" si="1"/>
        <v/>
      </c>
      <c r="J54" s="246"/>
      <c r="K54" s="246"/>
      <c r="L54" s="110" t="str">
        <f t="shared" si="2"/>
        <v/>
      </c>
      <c r="M54" s="111" t="str">
        <f t="shared" si="3"/>
        <v/>
      </c>
      <c r="N54" s="112" t="str">
        <f t="shared" si="4"/>
        <v/>
      </c>
      <c r="O54" s="113" t="str">
        <f t="shared" si="5"/>
        <v/>
      </c>
      <c r="P54" s="114" t="str">
        <f t="shared" si="6"/>
        <v/>
      </c>
      <c r="Q54" s="247"/>
      <c r="R54" s="120" t="str" cm="1">
        <f t="array" ref="R54">IF(G54=0,"",_xlfn.IFS(G54="No grazing value",Q54*0,G54="Low",Q54*0.1,G54="Moderate",Q54*0.2,"TRUE",(Q54*0.33)))</f>
        <v/>
      </c>
      <c r="S54" s="121" t="str">
        <f t="shared" si="9"/>
        <v/>
      </c>
      <c r="T54" s="122" t="str">
        <f t="shared" si="7"/>
        <v/>
      </c>
      <c r="U54" s="122" t="str">
        <f t="shared" si="8"/>
        <v/>
      </c>
      <c r="V54" s="248"/>
      <c r="W54" s="249"/>
      <c r="X54" s="250"/>
    </row>
    <row r="55" spans="1:24" ht="22.5" customHeight="1" x14ac:dyDescent="0.35">
      <c r="A55" s="210"/>
      <c r="B55" s="89" t="str">
        <f>IF('Baseline Paddock Data'!B59=0,"",'Baseline Paddock Data'!B59)</f>
        <v/>
      </c>
      <c r="C55" s="90" t="str">
        <f>IF('Baseline Paddock Data'!C59=0,"",'Baseline Paddock Data'!C59)</f>
        <v/>
      </c>
      <c r="D55" s="100" t="str">
        <f>IF('Baseline Paddock Data'!F59=0,"",'Baseline Paddock Data'!F59)</f>
        <v/>
      </c>
      <c r="E55" s="100" t="str">
        <f>IF('Baseline Paddock Data'!G59=0,"",'Baseline Paddock Data'!G59)</f>
        <v/>
      </c>
      <c r="F55" s="101" t="str">
        <f>IF('Baseline Paddock Data'!H59=0,"",'Baseline Paddock Data'!H59)</f>
        <v/>
      </c>
      <c r="G55" s="244"/>
      <c r="H55" s="108">
        <f>'Enter Head to Work Out AE'!D55</f>
        <v>0</v>
      </c>
      <c r="I55" s="245" t="str">
        <f t="shared" si="1"/>
        <v/>
      </c>
      <c r="J55" s="246"/>
      <c r="K55" s="246"/>
      <c r="L55" s="110" t="str">
        <f t="shared" si="2"/>
        <v/>
      </c>
      <c r="M55" s="111" t="str">
        <f t="shared" si="3"/>
        <v/>
      </c>
      <c r="N55" s="112" t="str">
        <f t="shared" si="4"/>
        <v/>
      </c>
      <c r="O55" s="113" t="str">
        <f t="shared" si="5"/>
        <v/>
      </c>
      <c r="P55" s="114" t="str">
        <f t="shared" si="6"/>
        <v/>
      </c>
      <c r="Q55" s="247"/>
      <c r="R55" s="120" t="str" cm="1">
        <f t="array" ref="R55">IF(G55=0,"",_xlfn.IFS(G55="No grazing value",Q55*0,G55="Low",Q55*0.1,G55="Moderate",Q55*0.2,"TRUE",(Q55*0.33)))</f>
        <v/>
      </c>
      <c r="S55" s="121" t="str">
        <f t="shared" si="9"/>
        <v/>
      </c>
      <c r="T55" s="122" t="str">
        <f t="shared" si="7"/>
        <v/>
      </c>
      <c r="U55" s="122" t="str">
        <f t="shared" si="8"/>
        <v/>
      </c>
      <c r="V55" s="248"/>
      <c r="W55" s="249"/>
      <c r="X55" s="250"/>
    </row>
    <row r="56" spans="1:24" ht="22.5" customHeight="1" x14ac:dyDescent="0.35">
      <c r="A56" s="210"/>
      <c r="B56" s="89" t="str">
        <f>IF('Baseline Paddock Data'!B60=0,"",'Baseline Paddock Data'!B60)</f>
        <v/>
      </c>
      <c r="C56" s="90" t="str">
        <f>IF('Baseline Paddock Data'!C60=0,"",'Baseline Paddock Data'!C60)</f>
        <v/>
      </c>
      <c r="D56" s="100" t="str">
        <f>IF('Baseline Paddock Data'!F60=0,"",'Baseline Paddock Data'!F60)</f>
        <v/>
      </c>
      <c r="E56" s="100" t="str">
        <f>IF('Baseline Paddock Data'!G60=0,"",'Baseline Paddock Data'!G60)</f>
        <v/>
      </c>
      <c r="F56" s="101" t="str">
        <f>IF('Baseline Paddock Data'!H60=0,"",'Baseline Paddock Data'!H60)</f>
        <v/>
      </c>
      <c r="G56" s="244"/>
      <c r="H56" s="108">
        <f>'Enter Head to Work Out AE'!D56</f>
        <v>0</v>
      </c>
      <c r="I56" s="245" t="str">
        <f t="shared" si="1"/>
        <v/>
      </c>
      <c r="J56" s="246"/>
      <c r="K56" s="246"/>
      <c r="L56" s="110" t="str">
        <f t="shared" si="2"/>
        <v/>
      </c>
      <c r="M56" s="111" t="str">
        <f t="shared" si="3"/>
        <v/>
      </c>
      <c r="N56" s="112" t="str">
        <f t="shared" si="4"/>
        <v/>
      </c>
      <c r="O56" s="113" t="str">
        <f t="shared" si="5"/>
        <v/>
      </c>
      <c r="P56" s="114" t="str">
        <f t="shared" si="6"/>
        <v/>
      </c>
      <c r="Q56" s="247"/>
      <c r="R56" s="120" t="str" cm="1">
        <f t="array" ref="R56">IF(G56=0,"",_xlfn.IFS(G56="No grazing value",Q56*0,G56="Low",Q56*0.1,G56="Moderate",Q56*0.2,"TRUE",(Q56*0.33)))</f>
        <v/>
      </c>
      <c r="S56" s="121" t="str">
        <f t="shared" si="9"/>
        <v/>
      </c>
      <c r="T56" s="122" t="str">
        <f t="shared" si="7"/>
        <v/>
      </c>
      <c r="U56" s="122" t="str">
        <f t="shared" si="8"/>
        <v/>
      </c>
      <c r="V56" s="248"/>
      <c r="W56" s="249"/>
      <c r="X56" s="250"/>
    </row>
    <row r="57" spans="1:24" ht="22.5" customHeight="1" x14ac:dyDescent="0.35">
      <c r="A57" s="210"/>
      <c r="B57" s="89" t="str">
        <f>IF('Baseline Paddock Data'!B61=0,"",'Baseline Paddock Data'!B61)</f>
        <v/>
      </c>
      <c r="C57" s="90" t="str">
        <f>IF('Baseline Paddock Data'!C61=0,"",'Baseline Paddock Data'!C61)</f>
        <v/>
      </c>
      <c r="D57" s="100" t="str">
        <f>IF('Baseline Paddock Data'!F61=0,"",'Baseline Paddock Data'!F61)</f>
        <v/>
      </c>
      <c r="E57" s="100" t="str">
        <f>IF('Baseline Paddock Data'!G61=0,"",'Baseline Paddock Data'!G61)</f>
        <v/>
      </c>
      <c r="F57" s="101" t="str">
        <f>IF('Baseline Paddock Data'!H61=0,"",'Baseline Paddock Data'!H61)</f>
        <v/>
      </c>
      <c r="G57" s="244"/>
      <c r="H57" s="108">
        <f>'Enter Head to Work Out AE'!D57</f>
        <v>0</v>
      </c>
      <c r="I57" s="245" t="str">
        <f t="shared" si="1"/>
        <v/>
      </c>
      <c r="J57" s="246"/>
      <c r="K57" s="246"/>
      <c r="L57" s="110" t="str">
        <f t="shared" si="2"/>
        <v/>
      </c>
      <c r="M57" s="111" t="str">
        <f t="shared" si="3"/>
        <v/>
      </c>
      <c r="N57" s="112" t="str">
        <f t="shared" si="4"/>
        <v/>
      </c>
      <c r="O57" s="113" t="str">
        <f t="shared" si="5"/>
        <v/>
      </c>
      <c r="P57" s="114" t="str">
        <f t="shared" si="6"/>
        <v/>
      </c>
      <c r="Q57" s="247"/>
      <c r="R57" s="120" t="str" cm="1">
        <f t="array" ref="R57">IF(G57=0,"",_xlfn.IFS(G57="No grazing value",Q57*0,G57="Low",Q57*0.1,G57="Moderate",Q57*0.2,"TRUE",(Q57*0.33)))</f>
        <v/>
      </c>
      <c r="S57" s="121" t="str">
        <f t="shared" si="9"/>
        <v/>
      </c>
      <c r="T57" s="122" t="str">
        <f t="shared" si="7"/>
        <v/>
      </c>
      <c r="U57" s="122" t="str">
        <f t="shared" si="8"/>
        <v/>
      </c>
      <c r="V57" s="248"/>
      <c r="W57" s="249"/>
      <c r="X57" s="250"/>
    </row>
    <row r="58" spans="1:24" ht="22.5" customHeight="1" x14ac:dyDescent="0.35">
      <c r="A58" s="210"/>
      <c r="B58" s="89" t="str">
        <f>IF('Baseline Paddock Data'!B62=0,"",'Baseline Paddock Data'!B62)</f>
        <v/>
      </c>
      <c r="C58" s="90" t="str">
        <f>IF('Baseline Paddock Data'!C62=0,"",'Baseline Paddock Data'!C62)</f>
        <v/>
      </c>
      <c r="D58" s="100" t="str">
        <f>IF('Baseline Paddock Data'!F62=0,"",'Baseline Paddock Data'!F62)</f>
        <v/>
      </c>
      <c r="E58" s="100" t="str">
        <f>IF('Baseline Paddock Data'!G62=0,"",'Baseline Paddock Data'!G62)</f>
        <v/>
      </c>
      <c r="F58" s="101" t="str">
        <f>IF('Baseline Paddock Data'!H62=0,"",'Baseline Paddock Data'!H62)</f>
        <v/>
      </c>
      <c r="G58" s="244"/>
      <c r="H58" s="108">
        <f>'Enter Head to Work Out AE'!D58</f>
        <v>0</v>
      </c>
      <c r="I58" s="245" t="str">
        <f t="shared" si="1"/>
        <v/>
      </c>
      <c r="J58" s="246"/>
      <c r="K58" s="246"/>
      <c r="L58" s="110" t="str">
        <f t="shared" si="2"/>
        <v/>
      </c>
      <c r="M58" s="111" t="str">
        <f t="shared" si="3"/>
        <v/>
      </c>
      <c r="N58" s="112" t="str">
        <f t="shared" si="4"/>
        <v/>
      </c>
      <c r="O58" s="113" t="str">
        <f t="shared" si="5"/>
        <v/>
      </c>
      <c r="P58" s="114" t="str">
        <f t="shared" si="6"/>
        <v/>
      </c>
      <c r="Q58" s="247"/>
      <c r="R58" s="120" t="str" cm="1">
        <f t="array" ref="R58">IF(G58=0,"",_xlfn.IFS(G58="No grazing value",Q58*0,G58="Low",Q58*0.1,G58="Moderate",Q58*0.2,"TRUE",(Q58*0.33)))</f>
        <v/>
      </c>
      <c r="S58" s="121" t="str">
        <f t="shared" si="9"/>
        <v/>
      </c>
      <c r="T58" s="122" t="str">
        <f t="shared" si="7"/>
        <v/>
      </c>
      <c r="U58" s="122" t="str">
        <f t="shared" si="8"/>
        <v/>
      </c>
      <c r="V58" s="248"/>
      <c r="W58" s="249"/>
      <c r="X58" s="250"/>
    </row>
    <row r="59" spans="1:24" ht="22.5" customHeight="1" x14ac:dyDescent="0.35">
      <c r="A59" s="210"/>
      <c r="B59" s="89" t="str">
        <f>IF('Baseline Paddock Data'!B63=0,"",'Baseline Paddock Data'!B63)</f>
        <v/>
      </c>
      <c r="C59" s="90" t="str">
        <f>IF('Baseline Paddock Data'!C63=0,"",'Baseline Paddock Data'!C63)</f>
        <v/>
      </c>
      <c r="D59" s="100" t="str">
        <f>IF('Baseline Paddock Data'!F63=0,"",'Baseline Paddock Data'!F63)</f>
        <v/>
      </c>
      <c r="E59" s="100" t="str">
        <f>IF('Baseline Paddock Data'!G63=0,"",'Baseline Paddock Data'!G63)</f>
        <v/>
      </c>
      <c r="F59" s="101" t="str">
        <f>IF('Baseline Paddock Data'!H63=0,"",'Baseline Paddock Data'!H63)</f>
        <v/>
      </c>
      <c r="G59" s="244"/>
      <c r="H59" s="108">
        <f>'Enter Head to Work Out AE'!D59</f>
        <v>0</v>
      </c>
      <c r="I59" s="245" t="str">
        <f t="shared" si="1"/>
        <v/>
      </c>
      <c r="J59" s="246"/>
      <c r="K59" s="246"/>
      <c r="L59" s="110" t="str">
        <f t="shared" si="2"/>
        <v/>
      </c>
      <c r="M59" s="111" t="str">
        <f t="shared" si="3"/>
        <v/>
      </c>
      <c r="N59" s="112" t="str">
        <f t="shared" si="4"/>
        <v/>
      </c>
      <c r="O59" s="113" t="str">
        <f t="shared" si="5"/>
        <v/>
      </c>
      <c r="P59" s="114" t="str">
        <f t="shared" si="6"/>
        <v/>
      </c>
      <c r="Q59" s="247"/>
      <c r="R59" s="120" t="str" cm="1">
        <f t="array" ref="R59">IF(G59=0,"",_xlfn.IFS(G59="No grazing value",Q59*0,G59="Low",Q59*0.1,G59="Moderate",Q59*0.2,"TRUE",(Q59*0.33)))</f>
        <v/>
      </c>
      <c r="S59" s="121" t="str">
        <f t="shared" si="9"/>
        <v/>
      </c>
      <c r="T59" s="122" t="str">
        <f t="shared" si="7"/>
        <v/>
      </c>
      <c r="U59" s="122" t="str">
        <f t="shared" si="8"/>
        <v/>
      </c>
      <c r="V59" s="248"/>
      <c r="W59" s="249"/>
      <c r="X59" s="250"/>
    </row>
    <row r="60" spans="1:24" ht="22.5" customHeight="1" x14ac:dyDescent="0.35">
      <c r="A60" s="210"/>
      <c r="B60" s="89" t="str">
        <f>IF('Baseline Paddock Data'!B64=0,"",'Baseline Paddock Data'!B64)</f>
        <v/>
      </c>
      <c r="C60" s="90" t="str">
        <f>IF('Baseline Paddock Data'!C64=0,"",'Baseline Paddock Data'!C64)</f>
        <v/>
      </c>
      <c r="D60" s="100" t="str">
        <f>IF('Baseline Paddock Data'!F64=0,"",'Baseline Paddock Data'!F64)</f>
        <v/>
      </c>
      <c r="E60" s="100" t="str">
        <f>IF('Baseline Paddock Data'!G64=0,"",'Baseline Paddock Data'!G64)</f>
        <v/>
      </c>
      <c r="F60" s="101" t="str">
        <f>IF('Baseline Paddock Data'!H64=0,"",'Baseline Paddock Data'!H64)</f>
        <v/>
      </c>
      <c r="G60" s="244"/>
      <c r="H60" s="108">
        <f>'Enter Head to Work Out AE'!D60</f>
        <v>0</v>
      </c>
      <c r="I60" s="245" t="str">
        <f t="shared" si="1"/>
        <v/>
      </c>
      <c r="J60" s="246"/>
      <c r="K60" s="246"/>
      <c r="L60" s="110" t="str">
        <f t="shared" si="2"/>
        <v/>
      </c>
      <c r="M60" s="111" t="str">
        <f t="shared" si="3"/>
        <v/>
      </c>
      <c r="N60" s="112" t="str">
        <f t="shared" si="4"/>
        <v/>
      </c>
      <c r="O60" s="113" t="str">
        <f t="shared" si="5"/>
        <v/>
      </c>
      <c r="P60" s="114" t="str">
        <f t="shared" si="6"/>
        <v/>
      </c>
      <c r="Q60" s="247"/>
      <c r="R60" s="120" t="str" cm="1">
        <f t="array" ref="R60">IF(G60=0,"",_xlfn.IFS(G60="No grazing value",Q60*0,G60="Low",Q60*0.1,G60="Moderate",Q60*0.2,"TRUE",(Q60*0.33)))</f>
        <v/>
      </c>
      <c r="S60" s="121" t="str">
        <f t="shared" si="9"/>
        <v/>
      </c>
      <c r="T60" s="122" t="str">
        <f t="shared" si="7"/>
        <v/>
      </c>
      <c r="U60" s="122" t="str">
        <f t="shared" si="8"/>
        <v/>
      </c>
      <c r="V60" s="248"/>
      <c r="W60" s="249"/>
      <c r="X60" s="250"/>
    </row>
    <row r="61" spans="1:24" ht="22.5" customHeight="1" x14ac:dyDescent="0.35">
      <c r="A61" s="210"/>
      <c r="B61" s="89" t="str">
        <f>IF('Baseline Paddock Data'!B65=0,"",'Baseline Paddock Data'!B65)</f>
        <v/>
      </c>
      <c r="C61" s="90" t="str">
        <f>IF('Baseline Paddock Data'!C65=0,"",'Baseline Paddock Data'!C65)</f>
        <v/>
      </c>
      <c r="D61" s="100" t="str">
        <f>IF('Baseline Paddock Data'!F65=0,"",'Baseline Paddock Data'!F65)</f>
        <v/>
      </c>
      <c r="E61" s="100" t="str">
        <f>IF('Baseline Paddock Data'!G65=0,"",'Baseline Paddock Data'!G65)</f>
        <v/>
      </c>
      <c r="F61" s="101" t="str">
        <f>IF('Baseline Paddock Data'!H65=0,"",'Baseline Paddock Data'!H65)</f>
        <v/>
      </c>
      <c r="G61" s="244"/>
      <c r="H61" s="108">
        <f>'Enter Head to Work Out AE'!D61</f>
        <v>0</v>
      </c>
      <c r="I61" s="245" t="str">
        <f t="shared" si="1"/>
        <v/>
      </c>
      <c r="J61" s="246"/>
      <c r="K61" s="246"/>
      <c r="L61" s="110" t="str">
        <f t="shared" si="2"/>
        <v/>
      </c>
      <c r="M61" s="111" t="str">
        <f t="shared" si="3"/>
        <v/>
      </c>
      <c r="N61" s="112" t="str">
        <f t="shared" si="4"/>
        <v/>
      </c>
      <c r="O61" s="113" t="str">
        <f t="shared" si="5"/>
        <v/>
      </c>
      <c r="P61" s="114" t="str">
        <f t="shared" si="6"/>
        <v/>
      </c>
      <c r="Q61" s="247"/>
      <c r="R61" s="120" t="str" cm="1">
        <f t="array" ref="R61">IF(G61=0,"",_xlfn.IFS(G61="No grazing value",Q61*0,G61="Low",Q61*0.1,G61="Moderate",Q61*0.2,"TRUE",(Q61*0.33)))</f>
        <v/>
      </c>
      <c r="S61" s="121" t="str">
        <f t="shared" si="9"/>
        <v/>
      </c>
      <c r="T61" s="122" t="str">
        <f t="shared" si="7"/>
        <v/>
      </c>
      <c r="U61" s="122" t="str">
        <f t="shared" si="8"/>
        <v/>
      </c>
      <c r="V61" s="248"/>
      <c r="W61" s="249"/>
      <c r="X61" s="250"/>
    </row>
    <row r="62" spans="1:24" ht="22.5" customHeight="1" x14ac:dyDescent="0.35">
      <c r="A62" s="210"/>
      <c r="B62" s="89" t="str">
        <f>IF('Baseline Paddock Data'!B66=0,"",'Baseline Paddock Data'!B66)</f>
        <v/>
      </c>
      <c r="C62" s="90" t="str">
        <f>IF('Baseline Paddock Data'!C66=0,"",'Baseline Paddock Data'!C66)</f>
        <v/>
      </c>
      <c r="D62" s="100" t="str">
        <f>IF('Baseline Paddock Data'!F66=0,"",'Baseline Paddock Data'!F66)</f>
        <v/>
      </c>
      <c r="E62" s="100" t="str">
        <f>IF('Baseline Paddock Data'!G66=0,"",'Baseline Paddock Data'!G66)</f>
        <v/>
      </c>
      <c r="F62" s="101" t="str">
        <f>IF('Baseline Paddock Data'!H66=0,"",'Baseline Paddock Data'!H66)</f>
        <v/>
      </c>
      <c r="G62" s="244"/>
      <c r="H62" s="108">
        <f>'Enter Head to Work Out AE'!D62</f>
        <v>0</v>
      </c>
      <c r="I62" s="245" t="str">
        <f t="shared" si="1"/>
        <v/>
      </c>
      <c r="J62" s="246"/>
      <c r="K62" s="246"/>
      <c r="L62" s="110" t="str">
        <f t="shared" si="2"/>
        <v/>
      </c>
      <c r="M62" s="111" t="str">
        <f t="shared" si="3"/>
        <v/>
      </c>
      <c r="N62" s="112" t="str">
        <f t="shared" si="4"/>
        <v/>
      </c>
      <c r="O62" s="113" t="str">
        <f t="shared" si="5"/>
        <v/>
      </c>
      <c r="P62" s="114" t="str">
        <f t="shared" si="6"/>
        <v/>
      </c>
      <c r="Q62" s="247"/>
      <c r="R62" s="120" t="str" cm="1">
        <f t="array" ref="R62">IF(G62=0,"",_xlfn.IFS(G62="No grazing value",Q62*0,G62="Low",Q62*0.1,G62="Moderate",Q62*0.2,"TRUE",(Q62*0.33)))</f>
        <v/>
      </c>
      <c r="S62" s="121" t="str">
        <f t="shared" si="9"/>
        <v/>
      </c>
      <c r="T62" s="122" t="str">
        <f t="shared" si="7"/>
        <v/>
      </c>
      <c r="U62" s="122" t="str">
        <f t="shared" si="8"/>
        <v/>
      </c>
      <c r="V62" s="248"/>
      <c r="W62" s="249"/>
      <c r="X62" s="250"/>
    </row>
    <row r="63" spans="1:24" ht="22.5" customHeight="1" x14ac:dyDescent="0.35">
      <c r="A63" s="210"/>
      <c r="B63" s="89" t="str">
        <f>IF('Baseline Paddock Data'!B67=0,"",'Baseline Paddock Data'!B67)</f>
        <v/>
      </c>
      <c r="C63" s="90" t="str">
        <f>IF('Baseline Paddock Data'!C67=0,"",'Baseline Paddock Data'!C67)</f>
        <v/>
      </c>
      <c r="D63" s="102" t="str">
        <f>IF('Baseline Paddock Data'!F67=0,"",'Baseline Paddock Data'!F67)</f>
        <v/>
      </c>
      <c r="E63" s="102" t="str">
        <f>IF('Baseline Paddock Data'!G67=0,"",'Baseline Paddock Data'!G67)</f>
        <v/>
      </c>
      <c r="F63" s="101" t="str">
        <f>IF('Baseline Paddock Data'!H67=0,"",'Baseline Paddock Data'!H67)</f>
        <v/>
      </c>
      <c r="G63" s="244"/>
      <c r="H63" s="108">
        <f>'Enter Head to Work Out AE'!D63</f>
        <v>0</v>
      </c>
      <c r="I63" s="245" t="str">
        <f t="shared" si="1"/>
        <v/>
      </c>
      <c r="J63" s="246"/>
      <c r="K63" s="246"/>
      <c r="L63" s="110" t="str">
        <f t="shared" si="2"/>
        <v/>
      </c>
      <c r="M63" s="111" t="str">
        <f t="shared" si="3"/>
        <v/>
      </c>
      <c r="N63" s="112" t="str">
        <f t="shared" si="4"/>
        <v/>
      </c>
      <c r="O63" s="113" t="str">
        <f t="shared" si="5"/>
        <v/>
      </c>
      <c r="P63" s="114" t="str">
        <f t="shared" si="6"/>
        <v/>
      </c>
      <c r="Q63" s="247"/>
      <c r="R63" s="120" t="str" cm="1">
        <f t="array" ref="R63">IF(G63=0,"",_xlfn.IFS(G63="No grazing value",Q63*0,G63="Low",Q63*0.1,G63="Moderate",Q63*0.2,"TRUE",(Q63*0.33)))</f>
        <v/>
      </c>
      <c r="S63" s="121" t="str">
        <f t="shared" si="9"/>
        <v/>
      </c>
      <c r="T63" s="122" t="str">
        <f t="shared" si="7"/>
        <v/>
      </c>
      <c r="U63" s="122" t="str">
        <f t="shared" si="8"/>
        <v/>
      </c>
      <c r="V63" s="248"/>
      <c r="W63" s="249"/>
      <c r="X63" s="250"/>
    </row>
    <row r="64" spans="1:24" ht="22.5" customHeight="1" x14ac:dyDescent="0.35">
      <c r="A64" s="210"/>
      <c r="B64" s="89" t="str">
        <f>IF('Baseline Paddock Data'!B68=0,"",'Baseline Paddock Data'!B68)</f>
        <v/>
      </c>
      <c r="C64" s="90" t="str">
        <f>IF('Baseline Paddock Data'!C68=0,"",'Baseline Paddock Data'!C68)</f>
        <v/>
      </c>
      <c r="D64" s="100" t="str">
        <f>IF('Baseline Paddock Data'!F68=0,"",'Baseline Paddock Data'!F68)</f>
        <v/>
      </c>
      <c r="E64" s="100" t="str">
        <f>IF('Baseline Paddock Data'!G68=0,"",'Baseline Paddock Data'!G68)</f>
        <v/>
      </c>
      <c r="F64" s="101" t="str">
        <f>IF('Baseline Paddock Data'!H68=0,"",'Baseline Paddock Data'!H68)</f>
        <v/>
      </c>
      <c r="G64" s="244"/>
      <c r="H64" s="108">
        <f>'Enter Head to Work Out AE'!D64</f>
        <v>0</v>
      </c>
      <c r="I64" s="245" t="str">
        <f t="shared" si="1"/>
        <v/>
      </c>
      <c r="J64" s="246"/>
      <c r="K64" s="246"/>
      <c r="L64" s="110" t="str">
        <f t="shared" si="2"/>
        <v/>
      </c>
      <c r="M64" s="111" t="str">
        <f t="shared" si="3"/>
        <v/>
      </c>
      <c r="N64" s="112" t="str">
        <f t="shared" si="4"/>
        <v/>
      </c>
      <c r="O64" s="113" t="str">
        <f t="shared" si="5"/>
        <v/>
      </c>
      <c r="P64" s="114" t="str">
        <f t="shared" si="6"/>
        <v/>
      </c>
      <c r="Q64" s="247"/>
      <c r="R64" s="120" t="str" cm="1">
        <f t="array" ref="R64">IF(G64=0,"",_xlfn.IFS(G64="No grazing value",Q64*0,G64="Low",Q64*0.1,G64="Moderate",Q64*0.2,"TRUE",(Q64*0.33)))</f>
        <v/>
      </c>
      <c r="S64" s="121" t="str">
        <f t="shared" si="9"/>
        <v/>
      </c>
      <c r="T64" s="122" t="str">
        <f t="shared" si="7"/>
        <v/>
      </c>
      <c r="U64" s="122" t="str">
        <f t="shared" si="8"/>
        <v/>
      </c>
      <c r="V64" s="248"/>
      <c r="W64" s="249"/>
      <c r="X64" s="250"/>
    </row>
    <row r="65" spans="1:24" ht="22.5" customHeight="1" x14ac:dyDescent="0.35">
      <c r="A65" s="210"/>
      <c r="B65" s="89" t="str">
        <f>IF('Baseline Paddock Data'!B69=0,"",'Baseline Paddock Data'!B69)</f>
        <v/>
      </c>
      <c r="C65" s="90" t="str">
        <f>IF('Baseline Paddock Data'!C69=0,"",'Baseline Paddock Data'!C69)</f>
        <v/>
      </c>
      <c r="D65" s="100" t="str">
        <f>IF('Baseline Paddock Data'!F69=0,"",'Baseline Paddock Data'!F69)</f>
        <v/>
      </c>
      <c r="E65" s="100" t="str">
        <f>IF('Baseline Paddock Data'!G69=0,"",'Baseline Paddock Data'!G69)</f>
        <v/>
      </c>
      <c r="F65" s="101" t="str">
        <f>IF('Baseline Paddock Data'!H69=0,"",'Baseline Paddock Data'!H69)</f>
        <v/>
      </c>
      <c r="G65" s="244"/>
      <c r="H65" s="108">
        <f>'Enter Head to Work Out AE'!D65</f>
        <v>0</v>
      </c>
      <c r="I65" s="245" t="str">
        <f t="shared" si="1"/>
        <v/>
      </c>
      <c r="J65" s="246"/>
      <c r="K65" s="246"/>
      <c r="L65" s="110" t="str">
        <f t="shared" si="2"/>
        <v/>
      </c>
      <c r="M65" s="111" t="str">
        <f t="shared" si="3"/>
        <v/>
      </c>
      <c r="N65" s="112" t="str">
        <f t="shared" si="4"/>
        <v/>
      </c>
      <c r="O65" s="113" t="str">
        <f t="shared" si="5"/>
        <v/>
      </c>
      <c r="P65" s="114" t="str">
        <f t="shared" si="6"/>
        <v/>
      </c>
      <c r="Q65" s="247"/>
      <c r="R65" s="120" t="str" cm="1">
        <f t="array" ref="R65">IF(G65=0,"",_xlfn.IFS(G65="No grazing value",Q65*0,G65="Low",Q65*0.1,G65="Moderate",Q65*0.2,"TRUE",(Q65*0.33)))</f>
        <v/>
      </c>
      <c r="S65" s="121" t="str">
        <f t="shared" si="9"/>
        <v/>
      </c>
      <c r="T65" s="122" t="str">
        <f t="shared" si="7"/>
        <v/>
      </c>
      <c r="U65" s="122" t="str">
        <f t="shared" si="8"/>
        <v/>
      </c>
      <c r="V65" s="248"/>
      <c r="W65" s="249"/>
      <c r="X65" s="250"/>
    </row>
    <row r="66" spans="1:24" ht="22.5" customHeight="1" x14ac:dyDescent="0.35">
      <c r="A66" s="210"/>
      <c r="B66" s="89" t="str">
        <f>IF('Baseline Paddock Data'!B70=0,"",'Baseline Paddock Data'!B70)</f>
        <v/>
      </c>
      <c r="C66" s="90" t="str">
        <f>IF('Baseline Paddock Data'!C70=0,"",'Baseline Paddock Data'!C70)</f>
        <v/>
      </c>
      <c r="D66" s="102" t="str">
        <f>IF('Baseline Paddock Data'!F70=0,"",'Baseline Paddock Data'!F70)</f>
        <v/>
      </c>
      <c r="E66" s="102" t="str">
        <f>IF('Baseline Paddock Data'!G70=0,"",'Baseline Paddock Data'!G70)</f>
        <v/>
      </c>
      <c r="F66" s="101" t="str">
        <f>IF('Baseline Paddock Data'!H70=0,"",'Baseline Paddock Data'!H70)</f>
        <v/>
      </c>
      <c r="G66" s="244"/>
      <c r="H66" s="108">
        <f>'Enter Head to Work Out AE'!D66</f>
        <v>0</v>
      </c>
      <c r="I66" s="245" t="str">
        <f t="shared" si="1"/>
        <v/>
      </c>
      <c r="J66" s="246"/>
      <c r="K66" s="246"/>
      <c r="L66" s="110" t="str">
        <f t="shared" si="2"/>
        <v/>
      </c>
      <c r="M66" s="111" t="str">
        <f t="shared" si="3"/>
        <v/>
      </c>
      <c r="N66" s="112" t="str">
        <f t="shared" si="4"/>
        <v/>
      </c>
      <c r="O66" s="113" t="str">
        <f t="shared" si="5"/>
        <v/>
      </c>
      <c r="P66" s="114" t="str">
        <f t="shared" si="6"/>
        <v/>
      </c>
      <c r="Q66" s="247"/>
      <c r="R66" s="120" t="str" cm="1">
        <f t="array" ref="R66">IF(G66=0,"",_xlfn.IFS(G66="No grazing value",Q66*0,G66="Low",Q66*0.1,G66="Moderate",Q66*0.2,"TRUE",(Q66*0.33)))</f>
        <v/>
      </c>
      <c r="S66" s="121" t="str">
        <f t="shared" si="9"/>
        <v/>
      </c>
      <c r="T66" s="122" t="str">
        <f t="shared" si="7"/>
        <v/>
      </c>
      <c r="U66" s="122" t="str">
        <f t="shared" si="8"/>
        <v/>
      </c>
      <c r="V66" s="248"/>
      <c r="W66" s="249"/>
      <c r="X66" s="250"/>
    </row>
    <row r="67" spans="1:24" ht="22.5" customHeight="1" x14ac:dyDescent="0.35">
      <c r="A67" s="210"/>
      <c r="B67" s="89" t="str">
        <f>IF('Baseline Paddock Data'!B71=0,"",'Baseline Paddock Data'!B71)</f>
        <v/>
      </c>
      <c r="C67" s="90" t="str">
        <f>IF('Baseline Paddock Data'!C71=0,"",'Baseline Paddock Data'!C71)</f>
        <v/>
      </c>
      <c r="D67" s="100" t="str">
        <f>IF('Baseline Paddock Data'!F71=0,"",'Baseline Paddock Data'!F71)</f>
        <v/>
      </c>
      <c r="E67" s="100" t="str">
        <f>IF('Baseline Paddock Data'!G71=0,"",'Baseline Paddock Data'!G71)</f>
        <v/>
      </c>
      <c r="F67" s="101" t="str">
        <f>IF('Baseline Paddock Data'!H71=0,"",'Baseline Paddock Data'!H71)</f>
        <v/>
      </c>
      <c r="G67" s="244"/>
      <c r="H67" s="108">
        <f>'Enter Head to Work Out AE'!D67</f>
        <v>0</v>
      </c>
      <c r="I67" s="245" t="str">
        <f t="shared" si="1"/>
        <v/>
      </c>
      <c r="J67" s="246"/>
      <c r="K67" s="246"/>
      <c r="L67" s="110" t="str">
        <f t="shared" si="2"/>
        <v/>
      </c>
      <c r="M67" s="111" t="str">
        <f t="shared" si="3"/>
        <v/>
      </c>
      <c r="N67" s="112" t="str">
        <f t="shared" si="4"/>
        <v/>
      </c>
      <c r="O67" s="113" t="str">
        <f t="shared" si="5"/>
        <v/>
      </c>
      <c r="P67" s="114" t="str">
        <f t="shared" si="6"/>
        <v/>
      </c>
      <c r="Q67" s="247"/>
      <c r="R67" s="120" t="str" cm="1">
        <f t="array" ref="R67">IF(G67=0,"",_xlfn.IFS(G67="No grazing value",Q67*0,G67="Low",Q67*0.1,G67="Moderate",Q67*0.2,"TRUE",(Q67*0.33)))</f>
        <v/>
      </c>
      <c r="S67" s="121" t="str">
        <f t="shared" si="9"/>
        <v/>
      </c>
      <c r="T67" s="122" t="str">
        <f t="shared" si="7"/>
        <v/>
      </c>
      <c r="U67" s="122" t="str">
        <f t="shared" si="8"/>
        <v/>
      </c>
      <c r="V67" s="248"/>
      <c r="W67" s="249"/>
      <c r="X67" s="250"/>
    </row>
    <row r="68" spans="1:24" ht="22.5" customHeight="1" x14ac:dyDescent="0.35">
      <c r="A68" s="210"/>
      <c r="B68" s="89" t="str">
        <f>IF('Baseline Paddock Data'!B72=0,"",'Baseline Paddock Data'!B72)</f>
        <v/>
      </c>
      <c r="C68" s="90" t="str">
        <f>IF('Baseline Paddock Data'!C72=0,"",'Baseline Paddock Data'!C72)</f>
        <v/>
      </c>
      <c r="D68" s="100" t="str">
        <f>IF('Baseline Paddock Data'!F72=0,"",'Baseline Paddock Data'!F72)</f>
        <v/>
      </c>
      <c r="E68" s="100" t="str">
        <f>IF('Baseline Paddock Data'!G72=0,"",'Baseline Paddock Data'!G72)</f>
        <v/>
      </c>
      <c r="F68" s="101" t="str">
        <f>IF('Baseline Paddock Data'!H72=0,"",'Baseline Paddock Data'!H72)</f>
        <v/>
      </c>
      <c r="G68" s="244"/>
      <c r="H68" s="108">
        <f>'Enter Head to Work Out AE'!D68</f>
        <v>0</v>
      </c>
      <c r="I68" s="245" t="str">
        <f t="shared" si="1"/>
        <v/>
      </c>
      <c r="J68" s="246"/>
      <c r="K68" s="246"/>
      <c r="L68" s="110" t="str">
        <f t="shared" si="2"/>
        <v/>
      </c>
      <c r="M68" s="111" t="str">
        <f t="shared" si="3"/>
        <v/>
      </c>
      <c r="N68" s="112" t="str">
        <f t="shared" si="4"/>
        <v/>
      </c>
      <c r="O68" s="113" t="str">
        <f t="shared" si="5"/>
        <v/>
      </c>
      <c r="P68" s="114" t="str">
        <f t="shared" si="6"/>
        <v/>
      </c>
      <c r="Q68" s="247"/>
      <c r="R68" s="120" t="str" cm="1">
        <f t="array" ref="R68">IF(G68=0,"",_xlfn.IFS(G68="No grazing value",Q68*0,G68="Low",Q68*0.1,G68="Moderate",Q68*0.2,"TRUE",(Q68*0.33)))</f>
        <v/>
      </c>
      <c r="S68" s="121" t="str">
        <f t="shared" si="9"/>
        <v/>
      </c>
      <c r="T68" s="122" t="str">
        <f t="shared" si="7"/>
        <v/>
      </c>
      <c r="U68" s="122" t="str">
        <f t="shared" si="8"/>
        <v/>
      </c>
      <c r="V68" s="248"/>
      <c r="W68" s="249"/>
      <c r="X68" s="250"/>
    </row>
    <row r="69" spans="1:24" ht="22.5" customHeight="1" x14ac:dyDescent="0.35">
      <c r="A69" s="210"/>
      <c r="B69" s="89" t="str">
        <f>IF('Baseline Paddock Data'!B73=0,"",'Baseline Paddock Data'!B73)</f>
        <v/>
      </c>
      <c r="C69" s="90" t="str">
        <f>IF('Baseline Paddock Data'!C73=0,"",'Baseline Paddock Data'!C73)</f>
        <v/>
      </c>
      <c r="D69" s="100" t="str">
        <f>IF('Baseline Paddock Data'!F73=0,"",'Baseline Paddock Data'!F73)</f>
        <v/>
      </c>
      <c r="E69" s="100" t="str">
        <f>IF('Baseline Paddock Data'!G73=0,"",'Baseline Paddock Data'!G73)</f>
        <v/>
      </c>
      <c r="F69" s="101" t="str">
        <f>IF('Baseline Paddock Data'!H73=0,"",'Baseline Paddock Data'!H73)</f>
        <v/>
      </c>
      <c r="G69" s="244"/>
      <c r="H69" s="108">
        <f>'Enter Head to Work Out AE'!D69</f>
        <v>0</v>
      </c>
      <c r="I69" s="245" t="str">
        <f t="shared" si="1"/>
        <v/>
      </c>
      <c r="J69" s="246"/>
      <c r="K69" s="246"/>
      <c r="L69" s="110" t="str">
        <f t="shared" si="2"/>
        <v/>
      </c>
      <c r="M69" s="111" t="str">
        <f t="shared" si="3"/>
        <v/>
      </c>
      <c r="N69" s="112" t="str">
        <f t="shared" si="4"/>
        <v/>
      </c>
      <c r="O69" s="113" t="str">
        <f t="shared" si="5"/>
        <v/>
      </c>
      <c r="P69" s="114" t="str">
        <f t="shared" si="6"/>
        <v/>
      </c>
      <c r="Q69" s="247"/>
      <c r="R69" s="120" t="str" cm="1">
        <f t="array" ref="R69">IF(G69=0,"",_xlfn.IFS(G69="No grazing value",Q69*0,G69="Low",Q69*0.1,G69="Moderate",Q69*0.2,"TRUE",(Q69*0.33)))</f>
        <v/>
      </c>
      <c r="S69" s="121" t="str">
        <f t="shared" si="9"/>
        <v/>
      </c>
      <c r="T69" s="122" t="str">
        <f t="shared" si="7"/>
        <v/>
      </c>
      <c r="U69" s="122" t="str">
        <f t="shared" si="8"/>
        <v/>
      </c>
      <c r="V69" s="248"/>
      <c r="W69" s="249"/>
      <c r="X69" s="250"/>
    </row>
    <row r="70" spans="1:24" ht="22.5" customHeight="1" x14ac:dyDescent="0.35">
      <c r="A70" s="210"/>
      <c r="B70" s="89" t="str">
        <f>IF('Baseline Paddock Data'!B74=0,"",'Baseline Paddock Data'!B74)</f>
        <v/>
      </c>
      <c r="C70" s="90" t="str">
        <f>IF('Baseline Paddock Data'!C74=0,"",'Baseline Paddock Data'!C74)</f>
        <v/>
      </c>
      <c r="D70" s="100" t="str">
        <f>IF('Baseline Paddock Data'!F74=0,"",'Baseline Paddock Data'!F74)</f>
        <v/>
      </c>
      <c r="E70" s="100" t="str">
        <f>IF('Baseline Paddock Data'!G74=0,"",'Baseline Paddock Data'!G74)</f>
        <v/>
      </c>
      <c r="F70" s="101" t="str">
        <f>IF('Baseline Paddock Data'!H74=0,"",'Baseline Paddock Data'!H74)</f>
        <v/>
      </c>
      <c r="G70" s="244"/>
      <c r="H70" s="108">
        <f>'Enter Head to Work Out AE'!D70</f>
        <v>0</v>
      </c>
      <c r="I70" s="245" t="str">
        <f t="shared" si="1"/>
        <v/>
      </c>
      <c r="J70" s="246"/>
      <c r="K70" s="246"/>
      <c r="L70" s="110" t="str">
        <f t="shared" si="2"/>
        <v/>
      </c>
      <c r="M70" s="111" t="str">
        <f t="shared" si="3"/>
        <v/>
      </c>
      <c r="N70" s="112" t="str">
        <f t="shared" si="4"/>
        <v/>
      </c>
      <c r="O70" s="113" t="str">
        <f t="shared" si="5"/>
        <v/>
      </c>
      <c r="P70" s="114" t="str">
        <f t="shared" si="6"/>
        <v/>
      </c>
      <c r="Q70" s="247"/>
      <c r="R70" s="120" t="str" cm="1">
        <f t="array" ref="R70">IF(G70=0,"",_xlfn.IFS(G70="No grazing value",Q70*0,G70="Low",Q70*0.1,G70="Moderate",Q70*0.2,"TRUE",(Q70*0.33)))</f>
        <v/>
      </c>
      <c r="S70" s="121" t="str">
        <f t="shared" ref="S70:S101" si="10">IFERROR((R70-P70),"")</f>
        <v/>
      </c>
      <c r="T70" s="122" t="str">
        <f t="shared" si="7"/>
        <v/>
      </c>
      <c r="U70" s="122" t="str">
        <f t="shared" si="8"/>
        <v/>
      </c>
      <c r="V70" s="248"/>
      <c r="W70" s="249"/>
      <c r="X70" s="250"/>
    </row>
    <row r="71" spans="1:24" ht="22.5" customHeight="1" x14ac:dyDescent="0.35">
      <c r="A71" s="210"/>
      <c r="B71" s="89" t="str">
        <f>IF('Baseline Paddock Data'!B75=0,"",'Baseline Paddock Data'!B75)</f>
        <v/>
      </c>
      <c r="C71" s="90" t="str">
        <f>IF('Baseline Paddock Data'!C75=0,"",'Baseline Paddock Data'!C75)</f>
        <v/>
      </c>
      <c r="D71" s="100" t="str">
        <f>IF('Baseline Paddock Data'!F75=0,"",'Baseline Paddock Data'!F75)</f>
        <v/>
      </c>
      <c r="E71" s="100" t="str">
        <f>IF('Baseline Paddock Data'!G75=0,"",'Baseline Paddock Data'!G75)</f>
        <v/>
      </c>
      <c r="F71" s="101" t="str">
        <f>IF('Baseline Paddock Data'!H75=0,"",'Baseline Paddock Data'!H75)</f>
        <v/>
      </c>
      <c r="G71" s="244"/>
      <c r="H71" s="108">
        <f>'Enter Head to Work Out AE'!D71</f>
        <v>0</v>
      </c>
      <c r="I71" s="245" t="str">
        <f t="shared" ref="I71:I134" si="11">IF($I$5&gt;0,$I$5,"")</f>
        <v/>
      </c>
      <c r="J71" s="246"/>
      <c r="K71" s="246"/>
      <c r="L71" s="110" t="str">
        <f t="shared" ref="L71:L134" si="12">IF(K71-J71&gt;0,K71-J71,"")</f>
        <v/>
      </c>
      <c r="M71" s="111" t="str">
        <f t="shared" ref="M71:M134" si="13">IFERROR(L71*H71,"")</f>
        <v/>
      </c>
      <c r="N71" s="112" t="str">
        <f t="shared" ref="N71:N134" si="14">IFERROR(I71*M71,"")</f>
        <v/>
      </c>
      <c r="O71" s="113" t="str">
        <f t="shared" ref="O71:O134" si="15">IFERROR(N71+((70/30)*N71),"")</f>
        <v/>
      </c>
      <c r="P71" s="114" t="str">
        <f t="shared" ref="P71:P134" si="16">IFERROR(O71/E71,"")</f>
        <v/>
      </c>
      <c r="Q71" s="247"/>
      <c r="R71" s="120" t="str" cm="1">
        <f t="array" ref="R71">IF(G71=0,"",_xlfn.IFS(G71="No grazing value",Q71*0,G71="Low",Q71*0.1,G71="Moderate",Q71*0.2,"TRUE",(Q71*0.33)))</f>
        <v/>
      </c>
      <c r="S71" s="121" t="str">
        <f t="shared" si="10"/>
        <v/>
      </c>
      <c r="T71" s="122" t="str">
        <f t="shared" ref="T71:T134" si="17">IF(S71&lt;0,J71+(((R71*E71)/O71)*(K71-J71)),"")</f>
        <v/>
      </c>
      <c r="U71" s="122" t="str">
        <f t="shared" ref="U71:U134" si="18">IF(T71&gt;$U$5, "",T71)</f>
        <v/>
      </c>
      <c r="V71" s="248"/>
      <c r="W71" s="249"/>
      <c r="X71" s="250"/>
    </row>
    <row r="72" spans="1:24" ht="22.5" customHeight="1" x14ac:dyDescent="0.35">
      <c r="A72" s="210"/>
      <c r="B72" s="89" t="str">
        <f>IF('Baseline Paddock Data'!B76=0,"",'Baseline Paddock Data'!B76)</f>
        <v/>
      </c>
      <c r="C72" s="90" t="str">
        <f>IF('Baseline Paddock Data'!C76=0,"",'Baseline Paddock Data'!C76)</f>
        <v/>
      </c>
      <c r="D72" s="100" t="str">
        <f>IF('Baseline Paddock Data'!F76=0,"",'Baseline Paddock Data'!F76)</f>
        <v/>
      </c>
      <c r="E72" s="100" t="str">
        <f>IF('Baseline Paddock Data'!G76=0,"",'Baseline Paddock Data'!G76)</f>
        <v/>
      </c>
      <c r="F72" s="101" t="str">
        <f>IF('Baseline Paddock Data'!H76=0,"",'Baseline Paddock Data'!H76)</f>
        <v/>
      </c>
      <c r="G72" s="244"/>
      <c r="H72" s="108">
        <f>'Enter Head to Work Out AE'!D72</f>
        <v>0</v>
      </c>
      <c r="I72" s="245" t="str">
        <f t="shared" si="11"/>
        <v/>
      </c>
      <c r="J72" s="246"/>
      <c r="K72" s="246"/>
      <c r="L72" s="110" t="str">
        <f t="shared" si="12"/>
        <v/>
      </c>
      <c r="M72" s="111" t="str">
        <f t="shared" si="13"/>
        <v/>
      </c>
      <c r="N72" s="112" t="str">
        <f t="shared" si="14"/>
        <v/>
      </c>
      <c r="O72" s="113" t="str">
        <f t="shared" si="15"/>
        <v/>
      </c>
      <c r="P72" s="114" t="str">
        <f t="shared" si="16"/>
        <v/>
      </c>
      <c r="Q72" s="247"/>
      <c r="R72" s="120" t="str" cm="1">
        <f t="array" ref="R72">IF(G72=0,"",_xlfn.IFS(G72="No grazing value",Q72*0,G72="Low",Q72*0.1,G72="Moderate",Q72*0.2,"TRUE",(Q72*0.33)))</f>
        <v/>
      </c>
      <c r="S72" s="121" t="str">
        <f t="shared" si="10"/>
        <v/>
      </c>
      <c r="T72" s="122" t="str">
        <f t="shared" si="17"/>
        <v/>
      </c>
      <c r="U72" s="122" t="str">
        <f t="shared" si="18"/>
        <v/>
      </c>
      <c r="V72" s="248"/>
      <c r="W72" s="249"/>
      <c r="X72" s="250"/>
    </row>
    <row r="73" spans="1:24" ht="22.5" customHeight="1" x14ac:dyDescent="0.35">
      <c r="A73" s="210"/>
      <c r="B73" s="89" t="str">
        <f>IF('Baseline Paddock Data'!B77=0,"",'Baseline Paddock Data'!B77)</f>
        <v/>
      </c>
      <c r="C73" s="90" t="str">
        <f>IF('Baseline Paddock Data'!C77=0,"",'Baseline Paddock Data'!C77)</f>
        <v/>
      </c>
      <c r="D73" s="100" t="str">
        <f>IF('Baseline Paddock Data'!F77=0,"",'Baseline Paddock Data'!F77)</f>
        <v/>
      </c>
      <c r="E73" s="100" t="str">
        <f>IF('Baseline Paddock Data'!G77=0,"",'Baseline Paddock Data'!G77)</f>
        <v/>
      </c>
      <c r="F73" s="101" t="str">
        <f>IF('Baseline Paddock Data'!H77=0,"",'Baseline Paddock Data'!H77)</f>
        <v/>
      </c>
      <c r="G73" s="244"/>
      <c r="H73" s="108">
        <f>'Enter Head to Work Out AE'!D73</f>
        <v>0</v>
      </c>
      <c r="I73" s="245" t="str">
        <f t="shared" si="11"/>
        <v/>
      </c>
      <c r="J73" s="246"/>
      <c r="K73" s="246"/>
      <c r="L73" s="110" t="str">
        <f t="shared" si="12"/>
        <v/>
      </c>
      <c r="M73" s="111" t="str">
        <f t="shared" si="13"/>
        <v/>
      </c>
      <c r="N73" s="112" t="str">
        <f t="shared" si="14"/>
        <v/>
      </c>
      <c r="O73" s="113" t="str">
        <f t="shared" si="15"/>
        <v/>
      </c>
      <c r="P73" s="114" t="str">
        <f t="shared" si="16"/>
        <v/>
      </c>
      <c r="Q73" s="247"/>
      <c r="R73" s="120" t="str" cm="1">
        <f t="array" ref="R73">IF(G73=0,"",_xlfn.IFS(G73="No grazing value",Q73*0,G73="Low",Q73*0.1,G73="Moderate",Q73*0.2,"TRUE",(Q73*0.33)))</f>
        <v/>
      </c>
      <c r="S73" s="121" t="str">
        <f t="shared" si="10"/>
        <v/>
      </c>
      <c r="T73" s="122" t="str">
        <f t="shared" si="17"/>
        <v/>
      </c>
      <c r="U73" s="122" t="str">
        <f t="shared" si="18"/>
        <v/>
      </c>
      <c r="V73" s="248"/>
      <c r="W73" s="249"/>
      <c r="X73" s="250"/>
    </row>
    <row r="74" spans="1:24" ht="22.5" customHeight="1" x14ac:dyDescent="0.35">
      <c r="A74" s="210"/>
      <c r="B74" s="89" t="str">
        <f>IF('Baseline Paddock Data'!B78=0,"",'Baseline Paddock Data'!B78)</f>
        <v/>
      </c>
      <c r="C74" s="90" t="str">
        <f>IF('Baseline Paddock Data'!C78=0,"",'Baseline Paddock Data'!C78)</f>
        <v/>
      </c>
      <c r="D74" s="100" t="str">
        <f>IF('Baseline Paddock Data'!F78=0,"",'Baseline Paddock Data'!F78)</f>
        <v/>
      </c>
      <c r="E74" s="100" t="str">
        <f>IF('Baseline Paddock Data'!G78=0,"",'Baseline Paddock Data'!G78)</f>
        <v/>
      </c>
      <c r="F74" s="101" t="str">
        <f>IF('Baseline Paddock Data'!H78=0,"",'Baseline Paddock Data'!H78)</f>
        <v/>
      </c>
      <c r="G74" s="244"/>
      <c r="H74" s="108">
        <f>'Enter Head to Work Out AE'!D74</f>
        <v>0</v>
      </c>
      <c r="I74" s="245" t="str">
        <f t="shared" si="11"/>
        <v/>
      </c>
      <c r="J74" s="246"/>
      <c r="K74" s="246"/>
      <c r="L74" s="110" t="str">
        <f t="shared" si="12"/>
        <v/>
      </c>
      <c r="M74" s="111" t="str">
        <f t="shared" si="13"/>
        <v/>
      </c>
      <c r="N74" s="112" t="str">
        <f t="shared" si="14"/>
        <v/>
      </c>
      <c r="O74" s="113" t="str">
        <f t="shared" si="15"/>
        <v/>
      </c>
      <c r="P74" s="114" t="str">
        <f t="shared" si="16"/>
        <v/>
      </c>
      <c r="Q74" s="247"/>
      <c r="R74" s="120" t="str" cm="1">
        <f t="array" ref="R74">IF(G74=0,"",_xlfn.IFS(G74="No grazing value",Q74*0,G74="Low",Q74*0.1,G74="Moderate",Q74*0.2,"TRUE",(Q74*0.33)))</f>
        <v/>
      </c>
      <c r="S74" s="121" t="str">
        <f t="shared" si="10"/>
        <v/>
      </c>
      <c r="T74" s="122" t="str">
        <f t="shared" si="17"/>
        <v/>
      </c>
      <c r="U74" s="122" t="str">
        <f t="shared" si="18"/>
        <v/>
      </c>
      <c r="V74" s="248"/>
      <c r="W74" s="249"/>
      <c r="X74" s="250"/>
    </row>
    <row r="75" spans="1:24" ht="22.5" customHeight="1" x14ac:dyDescent="0.35">
      <c r="A75" s="210"/>
      <c r="B75" s="89" t="str">
        <f>IF('Baseline Paddock Data'!B79=0,"",'Baseline Paddock Data'!B79)</f>
        <v/>
      </c>
      <c r="C75" s="90" t="str">
        <f>IF('Baseline Paddock Data'!C79=0,"",'Baseline Paddock Data'!C79)</f>
        <v/>
      </c>
      <c r="D75" s="100" t="str">
        <f>IF('Baseline Paddock Data'!F79=0,"",'Baseline Paddock Data'!F79)</f>
        <v/>
      </c>
      <c r="E75" s="100" t="str">
        <f>IF('Baseline Paddock Data'!G79=0,"",'Baseline Paddock Data'!G79)</f>
        <v/>
      </c>
      <c r="F75" s="101" t="str">
        <f>IF('Baseline Paddock Data'!H79=0,"",'Baseline Paddock Data'!H79)</f>
        <v/>
      </c>
      <c r="G75" s="244"/>
      <c r="H75" s="108">
        <f>'Enter Head to Work Out AE'!D75</f>
        <v>0</v>
      </c>
      <c r="I75" s="245" t="str">
        <f t="shared" si="11"/>
        <v/>
      </c>
      <c r="J75" s="246"/>
      <c r="K75" s="246"/>
      <c r="L75" s="110" t="str">
        <f t="shared" si="12"/>
        <v/>
      </c>
      <c r="M75" s="111" t="str">
        <f t="shared" si="13"/>
        <v/>
      </c>
      <c r="N75" s="112" t="str">
        <f t="shared" si="14"/>
        <v/>
      </c>
      <c r="O75" s="113" t="str">
        <f t="shared" si="15"/>
        <v/>
      </c>
      <c r="P75" s="114" t="str">
        <f t="shared" si="16"/>
        <v/>
      </c>
      <c r="Q75" s="247"/>
      <c r="R75" s="120" t="str" cm="1">
        <f t="array" ref="R75">IF(G75=0,"",_xlfn.IFS(G75="No grazing value",Q75*0,G75="Low",Q75*0.1,G75="Moderate",Q75*0.2,"TRUE",(Q75*0.33)))</f>
        <v/>
      </c>
      <c r="S75" s="121" t="str">
        <f t="shared" si="10"/>
        <v/>
      </c>
      <c r="T75" s="122" t="str">
        <f t="shared" si="17"/>
        <v/>
      </c>
      <c r="U75" s="122" t="str">
        <f t="shared" si="18"/>
        <v/>
      </c>
      <c r="V75" s="248"/>
      <c r="W75" s="249"/>
      <c r="X75" s="250"/>
    </row>
    <row r="76" spans="1:24" ht="22.5" customHeight="1" x14ac:dyDescent="0.35">
      <c r="A76" s="210"/>
      <c r="B76" s="89" t="str">
        <f>IF('Baseline Paddock Data'!B80=0,"",'Baseline Paddock Data'!B80)</f>
        <v/>
      </c>
      <c r="C76" s="90" t="str">
        <f>IF('Baseline Paddock Data'!C80=0,"",'Baseline Paddock Data'!C80)</f>
        <v/>
      </c>
      <c r="D76" s="100" t="str">
        <f>IF('Baseline Paddock Data'!F80=0,"",'Baseline Paddock Data'!F80)</f>
        <v/>
      </c>
      <c r="E76" s="100" t="str">
        <f>IF('Baseline Paddock Data'!G80=0,"",'Baseline Paddock Data'!G80)</f>
        <v/>
      </c>
      <c r="F76" s="101" t="str">
        <f>IF('Baseline Paddock Data'!H80=0,"",'Baseline Paddock Data'!H80)</f>
        <v/>
      </c>
      <c r="G76" s="244"/>
      <c r="H76" s="108">
        <f>'Enter Head to Work Out AE'!D76</f>
        <v>0</v>
      </c>
      <c r="I76" s="245" t="str">
        <f t="shared" si="11"/>
        <v/>
      </c>
      <c r="J76" s="246"/>
      <c r="K76" s="246"/>
      <c r="L76" s="110" t="str">
        <f t="shared" si="12"/>
        <v/>
      </c>
      <c r="M76" s="111" t="str">
        <f t="shared" si="13"/>
        <v/>
      </c>
      <c r="N76" s="112" t="str">
        <f t="shared" si="14"/>
        <v/>
      </c>
      <c r="O76" s="113" t="str">
        <f t="shared" si="15"/>
        <v/>
      </c>
      <c r="P76" s="114" t="str">
        <f t="shared" si="16"/>
        <v/>
      </c>
      <c r="Q76" s="247"/>
      <c r="R76" s="120" t="str" cm="1">
        <f t="array" ref="R76">IF(G76=0,"",_xlfn.IFS(G76="No grazing value",Q76*0,G76="Low",Q76*0.1,G76="Moderate",Q76*0.2,"TRUE",(Q76*0.33)))</f>
        <v/>
      </c>
      <c r="S76" s="121" t="str">
        <f t="shared" si="10"/>
        <v/>
      </c>
      <c r="T76" s="122" t="str">
        <f t="shared" si="17"/>
        <v/>
      </c>
      <c r="U76" s="122" t="str">
        <f t="shared" si="18"/>
        <v/>
      </c>
      <c r="V76" s="248"/>
      <c r="W76" s="249"/>
      <c r="X76" s="250"/>
    </row>
    <row r="77" spans="1:24" ht="22.5" customHeight="1" x14ac:dyDescent="0.35">
      <c r="A77" s="210"/>
      <c r="B77" s="89" t="str">
        <f>IF('Baseline Paddock Data'!B81=0,"",'Baseline Paddock Data'!B81)</f>
        <v/>
      </c>
      <c r="C77" s="90" t="str">
        <f>IF('Baseline Paddock Data'!C81=0,"",'Baseline Paddock Data'!C81)</f>
        <v/>
      </c>
      <c r="D77" s="102" t="str">
        <f>IF('Baseline Paddock Data'!F81=0,"",'Baseline Paddock Data'!F81)</f>
        <v/>
      </c>
      <c r="E77" s="102" t="str">
        <f>IF('Baseline Paddock Data'!G81=0,"",'Baseline Paddock Data'!G81)</f>
        <v/>
      </c>
      <c r="F77" s="101" t="str">
        <f>IF('Baseline Paddock Data'!H81=0,"",'Baseline Paddock Data'!H81)</f>
        <v/>
      </c>
      <c r="G77" s="244"/>
      <c r="H77" s="108">
        <f>'Enter Head to Work Out AE'!D77</f>
        <v>0</v>
      </c>
      <c r="I77" s="245" t="str">
        <f t="shared" si="11"/>
        <v/>
      </c>
      <c r="J77" s="246"/>
      <c r="K77" s="246"/>
      <c r="L77" s="110" t="str">
        <f t="shared" si="12"/>
        <v/>
      </c>
      <c r="M77" s="111" t="str">
        <f t="shared" si="13"/>
        <v/>
      </c>
      <c r="N77" s="112" t="str">
        <f t="shared" si="14"/>
        <v/>
      </c>
      <c r="O77" s="113" t="str">
        <f t="shared" si="15"/>
        <v/>
      </c>
      <c r="P77" s="114" t="str">
        <f t="shared" si="16"/>
        <v/>
      </c>
      <c r="Q77" s="247"/>
      <c r="R77" s="120" t="str" cm="1">
        <f t="array" ref="R77">IF(G77=0,"",_xlfn.IFS(G77="No grazing value",Q77*0,G77="Low",Q77*0.1,G77="Moderate",Q77*0.2,"TRUE",(Q77*0.33)))</f>
        <v/>
      </c>
      <c r="S77" s="121" t="str">
        <f t="shared" si="10"/>
        <v/>
      </c>
      <c r="T77" s="122" t="str">
        <f t="shared" si="17"/>
        <v/>
      </c>
      <c r="U77" s="122" t="str">
        <f t="shared" si="18"/>
        <v/>
      </c>
      <c r="V77" s="248"/>
      <c r="W77" s="249"/>
      <c r="X77" s="250"/>
    </row>
    <row r="78" spans="1:24" ht="22.5" customHeight="1" x14ac:dyDescent="0.35">
      <c r="A78" s="210"/>
      <c r="B78" s="89" t="str">
        <f>IF('Baseline Paddock Data'!B82=0,"",'Baseline Paddock Data'!B82)</f>
        <v/>
      </c>
      <c r="C78" s="90" t="str">
        <f>IF('Baseline Paddock Data'!C82=0,"",'Baseline Paddock Data'!C82)</f>
        <v/>
      </c>
      <c r="D78" s="100" t="str">
        <f>IF('Baseline Paddock Data'!F82=0,"",'Baseline Paddock Data'!F82)</f>
        <v/>
      </c>
      <c r="E78" s="100" t="str">
        <f>IF('Baseline Paddock Data'!G82=0,"",'Baseline Paddock Data'!G82)</f>
        <v/>
      </c>
      <c r="F78" s="101" t="str">
        <f>IF('Baseline Paddock Data'!H82=0,"",'Baseline Paddock Data'!H82)</f>
        <v/>
      </c>
      <c r="G78" s="244"/>
      <c r="H78" s="108">
        <f>'Enter Head to Work Out AE'!D78</f>
        <v>0</v>
      </c>
      <c r="I78" s="245" t="str">
        <f t="shared" si="11"/>
        <v/>
      </c>
      <c r="J78" s="246"/>
      <c r="K78" s="246"/>
      <c r="L78" s="110" t="str">
        <f t="shared" si="12"/>
        <v/>
      </c>
      <c r="M78" s="111" t="str">
        <f t="shared" si="13"/>
        <v/>
      </c>
      <c r="N78" s="112" t="str">
        <f t="shared" si="14"/>
        <v/>
      </c>
      <c r="O78" s="113" t="str">
        <f t="shared" si="15"/>
        <v/>
      </c>
      <c r="P78" s="114" t="str">
        <f t="shared" si="16"/>
        <v/>
      </c>
      <c r="Q78" s="247"/>
      <c r="R78" s="120" t="str" cm="1">
        <f t="array" ref="R78">IF(G78=0,"",_xlfn.IFS(G78="No grazing value",Q78*0,G78="Low",Q78*0.1,G78="Moderate",Q78*0.2,"TRUE",(Q78*0.33)))</f>
        <v/>
      </c>
      <c r="S78" s="121" t="str">
        <f t="shared" si="10"/>
        <v/>
      </c>
      <c r="T78" s="122" t="str">
        <f t="shared" si="17"/>
        <v/>
      </c>
      <c r="U78" s="122" t="str">
        <f t="shared" si="18"/>
        <v/>
      </c>
      <c r="V78" s="248"/>
      <c r="W78" s="249"/>
      <c r="X78" s="250"/>
    </row>
    <row r="79" spans="1:24" ht="22.5" customHeight="1" x14ac:dyDescent="0.35">
      <c r="A79" s="210"/>
      <c r="B79" s="89" t="str">
        <f>IF('Baseline Paddock Data'!B83=0,"",'Baseline Paddock Data'!B83)</f>
        <v/>
      </c>
      <c r="C79" s="90" t="str">
        <f>IF('Baseline Paddock Data'!C83=0,"",'Baseline Paddock Data'!C83)</f>
        <v/>
      </c>
      <c r="D79" s="102" t="str">
        <f>IF('Baseline Paddock Data'!F83=0,"",'Baseline Paddock Data'!F83)</f>
        <v/>
      </c>
      <c r="E79" s="102" t="str">
        <f>IF('Baseline Paddock Data'!G83=0,"",'Baseline Paddock Data'!G83)</f>
        <v/>
      </c>
      <c r="F79" s="101" t="str">
        <f>IF('Baseline Paddock Data'!H83=0,"",'Baseline Paddock Data'!H83)</f>
        <v/>
      </c>
      <c r="G79" s="244"/>
      <c r="H79" s="108">
        <f>'Enter Head to Work Out AE'!D79</f>
        <v>0</v>
      </c>
      <c r="I79" s="245" t="str">
        <f t="shared" si="11"/>
        <v/>
      </c>
      <c r="J79" s="246"/>
      <c r="K79" s="246"/>
      <c r="L79" s="110" t="str">
        <f t="shared" si="12"/>
        <v/>
      </c>
      <c r="M79" s="111" t="str">
        <f t="shared" si="13"/>
        <v/>
      </c>
      <c r="N79" s="112" t="str">
        <f t="shared" si="14"/>
        <v/>
      </c>
      <c r="O79" s="113" t="str">
        <f t="shared" si="15"/>
        <v/>
      </c>
      <c r="P79" s="114" t="str">
        <f t="shared" si="16"/>
        <v/>
      </c>
      <c r="Q79" s="247"/>
      <c r="R79" s="120" t="str" cm="1">
        <f t="array" ref="R79">IF(G79=0,"",_xlfn.IFS(G79="No grazing value",Q79*0,G79="Low",Q79*0.1,G79="Moderate",Q79*0.2,"TRUE",(Q79*0.33)))</f>
        <v/>
      </c>
      <c r="S79" s="121" t="str">
        <f t="shared" si="10"/>
        <v/>
      </c>
      <c r="T79" s="122" t="str">
        <f t="shared" si="17"/>
        <v/>
      </c>
      <c r="U79" s="122" t="str">
        <f t="shared" si="18"/>
        <v/>
      </c>
      <c r="V79" s="248"/>
      <c r="W79" s="249"/>
      <c r="X79" s="250"/>
    </row>
    <row r="80" spans="1:24" ht="22.5" customHeight="1" x14ac:dyDescent="0.35">
      <c r="A80" s="210"/>
      <c r="B80" s="89" t="str">
        <f>IF('Baseline Paddock Data'!B84=0,"",'Baseline Paddock Data'!B84)</f>
        <v/>
      </c>
      <c r="C80" s="90" t="str">
        <f>IF('Baseline Paddock Data'!C84=0,"",'Baseline Paddock Data'!C84)</f>
        <v/>
      </c>
      <c r="D80" s="100" t="str">
        <f>IF('Baseline Paddock Data'!F84=0,"",'Baseline Paddock Data'!F84)</f>
        <v/>
      </c>
      <c r="E80" s="100" t="str">
        <f>IF('Baseline Paddock Data'!G84=0,"",'Baseline Paddock Data'!G84)</f>
        <v/>
      </c>
      <c r="F80" s="101" t="str">
        <f>IF('Baseline Paddock Data'!H84=0,"",'Baseline Paddock Data'!H84)</f>
        <v/>
      </c>
      <c r="G80" s="244"/>
      <c r="H80" s="108">
        <f>'Enter Head to Work Out AE'!D80</f>
        <v>0</v>
      </c>
      <c r="I80" s="245" t="str">
        <f t="shared" si="11"/>
        <v/>
      </c>
      <c r="J80" s="246"/>
      <c r="K80" s="246"/>
      <c r="L80" s="110" t="str">
        <f t="shared" si="12"/>
        <v/>
      </c>
      <c r="M80" s="111" t="str">
        <f t="shared" si="13"/>
        <v/>
      </c>
      <c r="N80" s="112" t="str">
        <f t="shared" si="14"/>
        <v/>
      </c>
      <c r="O80" s="113" t="str">
        <f t="shared" si="15"/>
        <v/>
      </c>
      <c r="P80" s="114" t="str">
        <f t="shared" si="16"/>
        <v/>
      </c>
      <c r="Q80" s="247"/>
      <c r="R80" s="120" t="str" cm="1">
        <f t="array" ref="R80">IF(G80=0,"",_xlfn.IFS(G80="No grazing value",Q80*0,G80="Low",Q80*0.1,G80="Moderate",Q80*0.2,"TRUE",(Q80*0.33)))</f>
        <v/>
      </c>
      <c r="S80" s="121" t="str">
        <f t="shared" si="10"/>
        <v/>
      </c>
      <c r="T80" s="122" t="str">
        <f t="shared" si="17"/>
        <v/>
      </c>
      <c r="U80" s="122" t="str">
        <f t="shared" si="18"/>
        <v/>
      </c>
      <c r="V80" s="248"/>
      <c r="W80" s="249"/>
      <c r="X80" s="250"/>
    </row>
    <row r="81" spans="1:24" ht="22.5" customHeight="1" x14ac:dyDescent="0.35">
      <c r="A81" s="210"/>
      <c r="B81" s="89" t="str">
        <f>IF('Baseline Paddock Data'!B85=0,"",'Baseline Paddock Data'!B85)</f>
        <v/>
      </c>
      <c r="C81" s="90" t="str">
        <f>IF('Baseline Paddock Data'!C85=0,"",'Baseline Paddock Data'!C85)</f>
        <v/>
      </c>
      <c r="D81" s="100" t="str">
        <f>IF('Baseline Paddock Data'!F85=0,"",'Baseline Paddock Data'!F85)</f>
        <v/>
      </c>
      <c r="E81" s="100" t="str">
        <f>IF('Baseline Paddock Data'!G85=0,"",'Baseline Paddock Data'!G85)</f>
        <v/>
      </c>
      <c r="F81" s="101" t="str">
        <f>IF('Baseline Paddock Data'!H85=0,"",'Baseline Paddock Data'!H85)</f>
        <v/>
      </c>
      <c r="G81" s="244"/>
      <c r="H81" s="108">
        <f>'Enter Head to Work Out AE'!D81</f>
        <v>0</v>
      </c>
      <c r="I81" s="245" t="str">
        <f t="shared" si="11"/>
        <v/>
      </c>
      <c r="J81" s="246"/>
      <c r="K81" s="246"/>
      <c r="L81" s="110" t="str">
        <f t="shared" si="12"/>
        <v/>
      </c>
      <c r="M81" s="111" t="str">
        <f t="shared" si="13"/>
        <v/>
      </c>
      <c r="N81" s="112" t="str">
        <f t="shared" si="14"/>
        <v/>
      </c>
      <c r="O81" s="113" t="str">
        <f t="shared" si="15"/>
        <v/>
      </c>
      <c r="P81" s="114" t="str">
        <f t="shared" si="16"/>
        <v/>
      </c>
      <c r="Q81" s="247"/>
      <c r="R81" s="120" t="str" cm="1">
        <f t="array" ref="R81">IF(G81=0,"",_xlfn.IFS(G81="No grazing value",Q81*0,G81="Low",Q81*0.1,G81="Moderate",Q81*0.2,"TRUE",(Q81*0.33)))</f>
        <v/>
      </c>
      <c r="S81" s="121" t="str">
        <f t="shared" si="10"/>
        <v/>
      </c>
      <c r="T81" s="122" t="str">
        <f t="shared" si="17"/>
        <v/>
      </c>
      <c r="U81" s="122" t="str">
        <f t="shared" si="18"/>
        <v/>
      </c>
      <c r="V81" s="248"/>
      <c r="W81" s="249"/>
      <c r="X81" s="250"/>
    </row>
    <row r="82" spans="1:24" ht="22.5" customHeight="1" x14ac:dyDescent="0.35">
      <c r="A82" s="210"/>
      <c r="B82" s="89" t="str">
        <f>IF('Baseline Paddock Data'!B86=0,"",'Baseline Paddock Data'!B86)</f>
        <v/>
      </c>
      <c r="C82" s="90" t="str">
        <f>IF('Baseline Paddock Data'!C86=0,"",'Baseline Paddock Data'!C86)</f>
        <v/>
      </c>
      <c r="D82" s="100" t="str">
        <f>IF('Baseline Paddock Data'!F86=0,"",'Baseline Paddock Data'!F86)</f>
        <v/>
      </c>
      <c r="E82" s="100" t="str">
        <f>IF('Baseline Paddock Data'!G86=0,"",'Baseline Paddock Data'!G86)</f>
        <v/>
      </c>
      <c r="F82" s="101" t="str">
        <f>IF('Baseline Paddock Data'!H86=0,"",'Baseline Paddock Data'!H86)</f>
        <v/>
      </c>
      <c r="G82" s="244"/>
      <c r="H82" s="108">
        <f>'Enter Head to Work Out AE'!D82</f>
        <v>0</v>
      </c>
      <c r="I82" s="245" t="str">
        <f t="shared" si="11"/>
        <v/>
      </c>
      <c r="J82" s="246"/>
      <c r="K82" s="246"/>
      <c r="L82" s="110" t="str">
        <f t="shared" si="12"/>
        <v/>
      </c>
      <c r="M82" s="111" t="str">
        <f t="shared" si="13"/>
        <v/>
      </c>
      <c r="N82" s="112" t="str">
        <f t="shared" si="14"/>
        <v/>
      </c>
      <c r="O82" s="113" t="str">
        <f t="shared" si="15"/>
        <v/>
      </c>
      <c r="P82" s="114" t="str">
        <f t="shared" si="16"/>
        <v/>
      </c>
      <c r="Q82" s="247"/>
      <c r="R82" s="120" t="str" cm="1">
        <f t="array" ref="R82">IF(G82=0,"",_xlfn.IFS(G82="No grazing value",Q82*0,G82="Low",Q82*0.1,G82="Moderate",Q82*0.2,"TRUE",(Q82*0.33)))</f>
        <v/>
      </c>
      <c r="S82" s="121" t="str">
        <f t="shared" si="10"/>
        <v/>
      </c>
      <c r="T82" s="122" t="str">
        <f t="shared" si="17"/>
        <v/>
      </c>
      <c r="U82" s="122" t="str">
        <f t="shared" si="18"/>
        <v/>
      </c>
      <c r="V82" s="248"/>
      <c r="W82" s="249"/>
      <c r="X82" s="250"/>
    </row>
    <row r="83" spans="1:24" ht="22.5" customHeight="1" x14ac:dyDescent="0.35">
      <c r="A83" s="210"/>
      <c r="B83" s="89" t="str">
        <f>IF('Baseline Paddock Data'!B87=0,"",'Baseline Paddock Data'!B87)</f>
        <v/>
      </c>
      <c r="C83" s="90" t="str">
        <f>IF('Baseline Paddock Data'!C87=0,"",'Baseline Paddock Data'!C87)</f>
        <v/>
      </c>
      <c r="D83" s="100" t="str">
        <f>IF('Baseline Paddock Data'!F87=0,"",'Baseline Paddock Data'!F87)</f>
        <v/>
      </c>
      <c r="E83" s="100" t="str">
        <f>IF('Baseline Paddock Data'!G87=0,"",'Baseline Paddock Data'!G87)</f>
        <v/>
      </c>
      <c r="F83" s="101" t="str">
        <f>IF('Baseline Paddock Data'!H87=0,"",'Baseline Paddock Data'!H87)</f>
        <v/>
      </c>
      <c r="G83" s="244"/>
      <c r="H83" s="108">
        <f>'Enter Head to Work Out AE'!D83</f>
        <v>0</v>
      </c>
      <c r="I83" s="245" t="str">
        <f t="shared" si="11"/>
        <v/>
      </c>
      <c r="J83" s="246"/>
      <c r="K83" s="246"/>
      <c r="L83" s="110" t="str">
        <f t="shared" si="12"/>
        <v/>
      </c>
      <c r="M83" s="111" t="str">
        <f t="shared" si="13"/>
        <v/>
      </c>
      <c r="N83" s="112" t="str">
        <f t="shared" si="14"/>
        <v/>
      </c>
      <c r="O83" s="113" t="str">
        <f t="shared" si="15"/>
        <v/>
      </c>
      <c r="P83" s="114" t="str">
        <f t="shared" si="16"/>
        <v/>
      </c>
      <c r="Q83" s="247"/>
      <c r="R83" s="120" t="str" cm="1">
        <f t="array" ref="R83">IF(G83=0,"",_xlfn.IFS(G83="No grazing value",Q83*0,G83="Low",Q83*0.1,G83="Moderate",Q83*0.2,"TRUE",(Q83*0.33)))</f>
        <v/>
      </c>
      <c r="S83" s="121" t="str">
        <f t="shared" si="10"/>
        <v/>
      </c>
      <c r="T83" s="122" t="str">
        <f t="shared" si="17"/>
        <v/>
      </c>
      <c r="U83" s="122" t="str">
        <f t="shared" si="18"/>
        <v/>
      </c>
      <c r="V83" s="248"/>
      <c r="W83" s="249"/>
      <c r="X83" s="250"/>
    </row>
    <row r="84" spans="1:24" ht="22.5" customHeight="1" x14ac:dyDescent="0.35">
      <c r="A84" s="210"/>
      <c r="B84" s="89" t="str">
        <f>IF('Baseline Paddock Data'!B88=0,"",'Baseline Paddock Data'!B88)</f>
        <v/>
      </c>
      <c r="C84" s="90" t="str">
        <f>IF('Baseline Paddock Data'!C88=0,"",'Baseline Paddock Data'!C88)</f>
        <v/>
      </c>
      <c r="D84" s="100" t="str">
        <f>IF('Baseline Paddock Data'!F88=0,"",'Baseline Paddock Data'!F88)</f>
        <v/>
      </c>
      <c r="E84" s="100" t="str">
        <f>IF('Baseline Paddock Data'!G88=0,"",'Baseline Paddock Data'!G88)</f>
        <v/>
      </c>
      <c r="F84" s="101" t="str">
        <f>IF('Baseline Paddock Data'!H88=0,"",'Baseline Paddock Data'!H88)</f>
        <v/>
      </c>
      <c r="G84" s="244"/>
      <c r="H84" s="108">
        <f>'Enter Head to Work Out AE'!D84</f>
        <v>0</v>
      </c>
      <c r="I84" s="245" t="str">
        <f t="shared" si="11"/>
        <v/>
      </c>
      <c r="J84" s="246"/>
      <c r="K84" s="246"/>
      <c r="L84" s="110" t="str">
        <f t="shared" si="12"/>
        <v/>
      </c>
      <c r="M84" s="111" t="str">
        <f t="shared" si="13"/>
        <v/>
      </c>
      <c r="N84" s="112" t="str">
        <f t="shared" si="14"/>
        <v/>
      </c>
      <c r="O84" s="113" t="str">
        <f t="shared" si="15"/>
        <v/>
      </c>
      <c r="P84" s="114" t="str">
        <f t="shared" si="16"/>
        <v/>
      </c>
      <c r="Q84" s="247"/>
      <c r="R84" s="120" t="str" cm="1">
        <f t="array" ref="R84">IF(G84=0,"",_xlfn.IFS(G84="No grazing value",Q84*0,G84="Low",Q84*0.1,G84="Moderate",Q84*0.2,"TRUE",(Q84*0.33)))</f>
        <v/>
      </c>
      <c r="S84" s="121" t="str">
        <f t="shared" si="10"/>
        <v/>
      </c>
      <c r="T84" s="122" t="str">
        <f t="shared" si="17"/>
        <v/>
      </c>
      <c r="U84" s="122" t="str">
        <f t="shared" si="18"/>
        <v/>
      </c>
      <c r="V84" s="248"/>
      <c r="W84" s="249"/>
      <c r="X84" s="250"/>
    </row>
    <row r="85" spans="1:24" ht="22.5" customHeight="1" x14ac:dyDescent="0.35">
      <c r="A85" s="210"/>
      <c r="B85" s="89" t="str">
        <f>IF('Baseline Paddock Data'!B89=0,"",'Baseline Paddock Data'!B89)</f>
        <v/>
      </c>
      <c r="C85" s="90" t="str">
        <f>IF('Baseline Paddock Data'!C89=0,"",'Baseline Paddock Data'!C89)</f>
        <v/>
      </c>
      <c r="D85" s="100" t="str">
        <f>IF('Baseline Paddock Data'!F89=0,"",'Baseline Paddock Data'!F89)</f>
        <v/>
      </c>
      <c r="E85" s="100" t="str">
        <f>IF('Baseline Paddock Data'!G89=0,"",'Baseline Paddock Data'!G89)</f>
        <v/>
      </c>
      <c r="F85" s="101" t="str">
        <f>IF('Baseline Paddock Data'!H89=0,"",'Baseline Paddock Data'!H89)</f>
        <v/>
      </c>
      <c r="G85" s="244"/>
      <c r="H85" s="108">
        <f>'Enter Head to Work Out AE'!D85</f>
        <v>0</v>
      </c>
      <c r="I85" s="245" t="str">
        <f t="shared" si="11"/>
        <v/>
      </c>
      <c r="J85" s="246"/>
      <c r="K85" s="246"/>
      <c r="L85" s="110" t="str">
        <f t="shared" si="12"/>
        <v/>
      </c>
      <c r="M85" s="111" t="str">
        <f t="shared" si="13"/>
        <v/>
      </c>
      <c r="N85" s="112" t="str">
        <f t="shared" si="14"/>
        <v/>
      </c>
      <c r="O85" s="113" t="str">
        <f t="shared" si="15"/>
        <v/>
      </c>
      <c r="P85" s="114" t="str">
        <f t="shared" si="16"/>
        <v/>
      </c>
      <c r="Q85" s="247"/>
      <c r="R85" s="120" t="str" cm="1">
        <f t="array" ref="R85">IF(G85=0,"",_xlfn.IFS(G85="No grazing value",Q85*0,G85="Low",Q85*0.1,G85="Moderate",Q85*0.2,"TRUE",(Q85*0.33)))</f>
        <v/>
      </c>
      <c r="S85" s="121" t="str">
        <f t="shared" si="10"/>
        <v/>
      </c>
      <c r="T85" s="122" t="str">
        <f t="shared" si="17"/>
        <v/>
      </c>
      <c r="U85" s="122" t="str">
        <f t="shared" si="18"/>
        <v/>
      </c>
      <c r="V85" s="248"/>
      <c r="W85" s="249"/>
      <c r="X85" s="250"/>
    </row>
    <row r="86" spans="1:24" ht="22.5" customHeight="1" x14ac:dyDescent="0.35">
      <c r="A86" s="210"/>
      <c r="B86" s="89" t="str">
        <f>IF('Baseline Paddock Data'!B90=0,"",'Baseline Paddock Data'!B90)</f>
        <v/>
      </c>
      <c r="C86" s="90" t="str">
        <f>IF('Baseline Paddock Data'!C90=0,"",'Baseline Paddock Data'!C90)</f>
        <v/>
      </c>
      <c r="D86" s="100" t="str">
        <f>IF('Baseline Paddock Data'!F90=0,"",'Baseline Paddock Data'!F90)</f>
        <v/>
      </c>
      <c r="E86" s="100" t="str">
        <f>IF('Baseline Paddock Data'!G90=0,"",'Baseline Paddock Data'!G90)</f>
        <v/>
      </c>
      <c r="F86" s="101" t="str">
        <f>IF('Baseline Paddock Data'!H90=0,"",'Baseline Paddock Data'!H90)</f>
        <v/>
      </c>
      <c r="G86" s="244"/>
      <c r="H86" s="108">
        <f>'Enter Head to Work Out AE'!D86</f>
        <v>0</v>
      </c>
      <c r="I86" s="245" t="str">
        <f t="shared" si="11"/>
        <v/>
      </c>
      <c r="J86" s="246"/>
      <c r="K86" s="246"/>
      <c r="L86" s="110" t="str">
        <f t="shared" si="12"/>
        <v/>
      </c>
      <c r="M86" s="111" t="str">
        <f t="shared" si="13"/>
        <v/>
      </c>
      <c r="N86" s="112" t="str">
        <f t="shared" si="14"/>
        <v/>
      </c>
      <c r="O86" s="113" t="str">
        <f t="shared" si="15"/>
        <v/>
      </c>
      <c r="P86" s="114" t="str">
        <f t="shared" si="16"/>
        <v/>
      </c>
      <c r="Q86" s="247"/>
      <c r="R86" s="120" t="str" cm="1">
        <f t="array" ref="R86">IF(G86=0,"",_xlfn.IFS(G86="No grazing value",Q86*0,G86="Low",Q86*0.1,G86="Moderate",Q86*0.2,"TRUE",(Q86*0.33)))</f>
        <v/>
      </c>
      <c r="S86" s="121" t="str">
        <f t="shared" si="10"/>
        <v/>
      </c>
      <c r="T86" s="122" t="str">
        <f t="shared" si="17"/>
        <v/>
      </c>
      <c r="U86" s="122" t="str">
        <f t="shared" si="18"/>
        <v/>
      </c>
      <c r="V86" s="248"/>
      <c r="W86" s="249"/>
      <c r="X86" s="250"/>
    </row>
    <row r="87" spans="1:24" ht="22.5" customHeight="1" x14ac:dyDescent="0.35">
      <c r="A87" s="210"/>
      <c r="B87" s="89" t="str">
        <f>IF('Baseline Paddock Data'!B91=0,"",'Baseline Paddock Data'!B91)</f>
        <v/>
      </c>
      <c r="C87" s="90" t="str">
        <f>IF('Baseline Paddock Data'!C91=0,"",'Baseline Paddock Data'!C91)</f>
        <v/>
      </c>
      <c r="D87" s="100" t="str">
        <f>IF('Baseline Paddock Data'!F91=0,"",'Baseline Paddock Data'!F91)</f>
        <v/>
      </c>
      <c r="E87" s="100" t="str">
        <f>IF('Baseline Paddock Data'!G91=0,"",'Baseline Paddock Data'!G91)</f>
        <v/>
      </c>
      <c r="F87" s="101" t="str">
        <f>IF('Baseline Paddock Data'!H91=0,"",'Baseline Paddock Data'!H91)</f>
        <v/>
      </c>
      <c r="G87" s="244"/>
      <c r="H87" s="108">
        <f>'Enter Head to Work Out AE'!D87</f>
        <v>0</v>
      </c>
      <c r="I87" s="245" t="str">
        <f t="shared" si="11"/>
        <v/>
      </c>
      <c r="J87" s="246"/>
      <c r="K87" s="246"/>
      <c r="L87" s="110" t="str">
        <f t="shared" si="12"/>
        <v/>
      </c>
      <c r="M87" s="111" t="str">
        <f t="shared" si="13"/>
        <v/>
      </c>
      <c r="N87" s="112" t="str">
        <f t="shared" si="14"/>
        <v/>
      </c>
      <c r="O87" s="113" t="str">
        <f t="shared" si="15"/>
        <v/>
      </c>
      <c r="P87" s="114" t="str">
        <f t="shared" si="16"/>
        <v/>
      </c>
      <c r="Q87" s="247"/>
      <c r="R87" s="120" t="str" cm="1">
        <f t="array" ref="R87">IF(G87=0,"",_xlfn.IFS(G87="No grazing value",Q87*0,G87="Low",Q87*0.1,G87="Moderate",Q87*0.2,"TRUE",(Q87*0.33)))</f>
        <v/>
      </c>
      <c r="S87" s="121" t="str">
        <f t="shared" si="10"/>
        <v/>
      </c>
      <c r="T87" s="122" t="str">
        <f t="shared" si="17"/>
        <v/>
      </c>
      <c r="U87" s="122" t="str">
        <f t="shared" si="18"/>
        <v/>
      </c>
      <c r="V87" s="248"/>
      <c r="W87" s="249"/>
      <c r="X87" s="250"/>
    </row>
    <row r="88" spans="1:24" ht="22.5" customHeight="1" x14ac:dyDescent="0.35">
      <c r="A88" s="210"/>
      <c r="B88" s="89" t="str">
        <f>IF('Baseline Paddock Data'!B92=0,"",'Baseline Paddock Data'!B92)</f>
        <v/>
      </c>
      <c r="C88" s="90" t="str">
        <f>IF('Baseline Paddock Data'!C92=0,"",'Baseline Paddock Data'!C92)</f>
        <v/>
      </c>
      <c r="D88" s="100" t="str">
        <f>IF('Baseline Paddock Data'!F92=0,"",'Baseline Paddock Data'!F92)</f>
        <v/>
      </c>
      <c r="E88" s="100" t="str">
        <f>IF('Baseline Paddock Data'!G92=0,"",'Baseline Paddock Data'!G92)</f>
        <v/>
      </c>
      <c r="F88" s="101" t="str">
        <f>IF('Baseline Paddock Data'!H92=0,"",'Baseline Paddock Data'!H92)</f>
        <v/>
      </c>
      <c r="G88" s="244"/>
      <c r="H88" s="108">
        <f>'Enter Head to Work Out AE'!D88</f>
        <v>0</v>
      </c>
      <c r="I88" s="245" t="str">
        <f t="shared" si="11"/>
        <v/>
      </c>
      <c r="J88" s="246"/>
      <c r="K88" s="246"/>
      <c r="L88" s="110" t="str">
        <f t="shared" si="12"/>
        <v/>
      </c>
      <c r="M88" s="111" t="str">
        <f t="shared" si="13"/>
        <v/>
      </c>
      <c r="N88" s="112" t="str">
        <f t="shared" si="14"/>
        <v/>
      </c>
      <c r="O88" s="113" t="str">
        <f t="shared" si="15"/>
        <v/>
      </c>
      <c r="P88" s="114" t="str">
        <f t="shared" si="16"/>
        <v/>
      </c>
      <c r="Q88" s="247"/>
      <c r="R88" s="120" t="str" cm="1">
        <f t="array" ref="R88">IF(G88=0,"",_xlfn.IFS(G88="No grazing value",Q88*0,G88="Low",Q88*0.1,G88="Moderate",Q88*0.2,"TRUE",(Q88*0.33)))</f>
        <v/>
      </c>
      <c r="S88" s="121" t="str">
        <f t="shared" si="10"/>
        <v/>
      </c>
      <c r="T88" s="122" t="str">
        <f t="shared" si="17"/>
        <v/>
      </c>
      <c r="U88" s="122" t="str">
        <f t="shared" si="18"/>
        <v/>
      </c>
      <c r="V88" s="248"/>
      <c r="W88" s="249"/>
      <c r="X88" s="250"/>
    </row>
    <row r="89" spans="1:24" ht="22.5" customHeight="1" x14ac:dyDescent="0.35">
      <c r="A89" s="210"/>
      <c r="B89" s="89" t="str">
        <f>IF('Baseline Paddock Data'!B93=0,"",'Baseline Paddock Data'!B93)</f>
        <v/>
      </c>
      <c r="C89" s="90" t="str">
        <f>IF('Baseline Paddock Data'!C93=0,"",'Baseline Paddock Data'!C93)</f>
        <v/>
      </c>
      <c r="D89" s="100" t="str">
        <f>IF('Baseline Paddock Data'!F93=0,"",'Baseline Paddock Data'!F93)</f>
        <v/>
      </c>
      <c r="E89" s="100" t="str">
        <f>IF('Baseline Paddock Data'!G93=0,"",'Baseline Paddock Data'!G93)</f>
        <v/>
      </c>
      <c r="F89" s="101" t="str">
        <f>IF('Baseline Paddock Data'!H93=0,"",'Baseline Paddock Data'!H93)</f>
        <v/>
      </c>
      <c r="G89" s="244"/>
      <c r="H89" s="108">
        <f>'Enter Head to Work Out AE'!D89</f>
        <v>0</v>
      </c>
      <c r="I89" s="245" t="str">
        <f t="shared" si="11"/>
        <v/>
      </c>
      <c r="J89" s="246"/>
      <c r="K89" s="246"/>
      <c r="L89" s="110" t="str">
        <f t="shared" si="12"/>
        <v/>
      </c>
      <c r="M89" s="111" t="str">
        <f t="shared" si="13"/>
        <v/>
      </c>
      <c r="N89" s="112" t="str">
        <f t="shared" si="14"/>
        <v/>
      </c>
      <c r="O89" s="113" t="str">
        <f t="shared" si="15"/>
        <v/>
      </c>
      <c r="P89" s="114" t="str">
        <f t="shared" si="16"/>
        <v/>
      </c>
      <c r="Q89" s="247"/>
      <c r="R89" s="120" t="str" cm="1">
        <f t="array" ref="R89">IF(G89=0,"",_xlfn.IFS(G89="No grazing value",Q89*0,G89="Low",Q89*0.1,G89="Moderate",Q89*0.2,"TRUE",(Q89*0.33)))</f>
        <v/>
      </c>
      <c r="S89" s="121" t="str">
        <f t="shared" si="10"/>
        <v/>
      </c>
      <c r="T89" s="122" t="str">
        <f t="shared" si="17"/>
        <v/>
      </c>
      <c r="U89" s="122" t="str">
        <f t="shared" si="18"/>
        <v/>
      </c>
      <c r="V89" s="248"/>
      <c r="W89" s="249"/>
      <c r="X89" s="250"/>
    </row>
    <row r="90" spans="1:24" ht="22.5" customHeight="1" x14ac:dyDescent="0.35">
      <c r="A90" s="210"/>
      <c r="B90" s="89" t="str">
        <f>IF('Baseline Paddock Data'!B94=0,"",'Baseline Paddock Data'!B94)</f>
        <v/>
      </c>
      <c r="C90" s="90" t="str">
        <f>IF('Baseline Paddock Data'!C94=0,"",'Baseline Paddock Data'!C94)</f>
        <v/>
      </c>
      <c r="D90" s="100" t="str">
        <f>IF('Baseline Paddock Data'!F94=0,"",'Baseline Paddock Data'!F94)</f>
        <v/>
      </c>
      <c r="E90" s="100" t="str">
        <f>IF('Baseline Paddock Data'!G94=0,"",'Baseline Paddock Data'!G94)</f>
        <v/>
      </c>
      <c r="F90" s="101" t="str">
        <f>IF('Baseline Paddock Data'!H94=0,"",'Baseline Paddock Data'!H94)</f>
        <v/>
      </c>
      <c r="G90" s="244"/>
      <c r="H90" s="108">
        <f>'Enter Head to Work Out AE'!D90</f>
        <v>0</v>
      </c>
      <c r="I90" s="245" t="str">
        <f t="shared" si="11"/>
        <v/>
      </c>
      <c r="J90" s="246"/>
      <c r="K90" s="246"/>
      <c r="L90" s="110" t="str">
        <f t="shared" si="12"/>
        <v/>
      </c>
      <c r="M90" s="111" t="str">
        <f t="shared" si="13"/>
        <v/>
      </c>
      <c r="N90" s="112" t="str">
        <f t="shared" si="14"/>
        <v/>
      </c>
      <c r="O90" s="113" t="str">
        <f t="shared" si="15"/>
        <v/>
      </c>
      <c r="P90" s="114" t="str">
        <f t="shared" si="16"/>
        <v/>
      </c>
      <c r="Q90" s="247"/>
      <c r="R90" s="120" t="str" cm="1">
        <f t="array" ref="R90">IF(G90=0,"",_xlfn.IFS(G90="No grazing value",Q90*0,G90="Low",Q90*0.1,G90="Moderate",Q90*0.2,"TRUE",(Q90*0.33)))</f>
        <v/>
      </c>
      <c r="S90" s="121" t="str">
        <f t="shared" si="10"/>
        <v/>
      </c>
      <c r="T90" s="122" t="str">
        <f t="shared" si="17"/>
        <v/>
      </c>
      <c r="U90" s="122" t="str">
        <f t="shared" si="18"/>
        <v/>
      </c>
      <c r="V90" s="248"/>
      <c r="W90" s="249"/>
      <c r="X90" s="250"/>
    </row>
    <row r="91" spans="1:24" ht="22.5" customHeight="1" x14ac:dyDescent="0.35">
      <c r="A91" s="210"/>
      <c r="B91" s="89" t="str">
        <f>IF('Baseline Paddock Data'!B95=0,"",'Baseline Paddock Data'!B95)</f>
        <v/>
      </c>
      <c r="C91" s="90" t="str">
        <f>IF('Baseline Paddock Data'!C95=0,"",'Baseline Paddock Data'!C95)</f>
        <v/>
      </c>
      <c r="D91" s="100" t="str">
        <f>IF('Baseline Paddock Data'!F95=0,"",'Baseline Paddock Data'!F95)</f>
        <v/>
      </c>
      <c r="E91" s="100" t="str">
        <f>IF('Baseline Paddock Data'!G95=0,"",'Baseline Paddock Data'!G95)</f>
        <v/>
      </c>
      <c r="F91" s="101" t="str">
        <f>IF('Baseline Paddock Data'!H95=0,"",'Baseline Paddock Data'!H95)</f>
        <v/>
      </c>
      <c r="G91" s="244"/>
      <c r="H91" s="108">
        <f>'Enter Head to Work Out AE'!D91</f>
        <v>0</v>
      </c>
      <c r="I91" s="245" t="str">
        <f t="shared" si="11"/>
        <v/>
      </c>
      <c r="J91" s="246"/>
      <c r="K91" s="246"/>
      <c r="L91" s="110" t="str">
        <f t="shared" si="12"/>
        <v/>
      </c>
      <c r="M91" s="111" t="str">
        <f t="shared" si="13"/>
        <v/>
      </c>
      <c r="N91" s="112" t="str">
        <f t="shared" si="14"/>
        <v/>
      </c>
      <c r="O91" s="113" t="str">
        <f t="shared" si="15"/>
        <v/>
      </c>
      <c r="P91" s="114" t="str">
        <f t="shared" si="16"/>
        <v/>
      </c>
      <c r="Q91" s="247"/>
      <c r="R91" s="120" t="str" cm="1">
        <f t="array" ref="R91">IF(G91=0,"",_xlfn.IFS(G91="No grazing value",Q91*0,G91="Low",Q91*0.1,G91="Moderate",Q91*0.2,"TRUE",(Q91*0.33)))</f>
        <v/>
      </c>
      <c r="S91" s="121" t="str">
        <f t="shared" si="10"/>
        <v/>
      </c>
      <c r="T91" s="122" t="str">
        <f t="shared" si="17"/>
        <v/>
      </c>
      <c r="U91" s="122" t="str">
        <f t="shared" si="18"/>
        <v/>
      </c>
      <c r="V91" s="248"/>
      <c r="W91" s="249"/>
      <c r="X91" s="250"/>
    </row>
    <row r="92" spans="1:24" ht="22.5" customHeight="1" x14ac:dyDescent="0.35">
      <c r="A92" s="210"/>
      <c r="B92" s="89" t="str">
        <f>IF('Baseline Paddock Data'!B96=0,"",'Baseline Paddock Data'!B96)</f>
        <v/>
      </c>
      <c r="C92" s="90" t="str">
        <f>IF('Baseline Paddock Data'!C96=0,"",'Baseline Paddock Data'!C96)</f>
        <v/>
      </c>
      <c r="D92" s="100" t="str">
        <f>IF('Baseline Paddock Data'!F96=0,"",'Baseline Paddock Data'!F96)</f>
        <v/>
      </c>
      <c r="E92" s="100" t="str">
        <f>IF('Baseline Paddock Data'!G96=0,"",'Baseline Paddock Data'!G96)</f>
        <v/>
      </c>
      <c r="F92" s="101" t="str">
        <f>IF('Baseline Paddock Data'!H96=0,"",'Baseline Paddock Data'!H96)</f>
        <v/>
      </c>
      <c r="G92" s="244"/>
      <c r="H92" s="108">
        <f>'Enter Head to Work Out AE'!D92</f>
        <v>0</v>
      </c>
      <c r="I92" s="245" t="str">
        <f t="shared" si="11"/>
        <v/>
      </c>
      <c r="J92" s="246"/>
      <c r="K92" s="246"/>
      <c r="L92" s="110" t="str">
        <f t="shared" si="12"/>
        <v/>
      </c>
      <c r="M92" s="111" t="str">
        <f t="shared" si="13"/>
        <v/>
      </c>
      <c r="N92" s="112" t="str">
        <f t="shared" si="14"/>
        <v/>
      </c>
      <c r="O92" s="113" t="str">
        <f t="shared" si="15"/>
        <v/>
      </c>
      <c r="P92" s="114" t="str">
        <f t="shared" si="16"/>
        <v/>
      </c>
      <c r="Q92" s="247"/>
      <c r="R92" s="120" t="str" cm="1">
        <f t="array" ref="R92">IF(G92=0,"",_xlfn.IFS(G92="No grazing value",Q92*0,G92="Low",Q92*0.1,G92="Moderate",Q92*0.2,"TRUE",(Q92*0.33)))</f>
        <v/>
      </c>
      <c r="S92" s="121" t="str">
        <f t="shared" si="10"/>
        <v/>
      </c>
      <c r="T92" s="122" t="str">
        <f t="shared" si="17"/>
        <v/>
      </c>
      <c r="U92" s="122" t="str">
        <f t="shared" si="18"/>
        <v/>
      </c>
      <c r="V92" s="248"/>
      <c r="W92" s="249"/>
      <c r="X92" s="250"/>
    </row>
    <row r="93" spans="1:24" ht="22.5" customHeight="1" x14ac:dyDescent="0.35">
      <c r="A93" s="210"/>
      <c r="B93" s="89" t="str">
        <f>IF('Baseline Paddock Data'!B97=0,"",'Baseline Paddock Data'!B97)</f>
        <v/>
      </c>
      <c r="C93" s="90" t="str">
        <f>IF('Baseline Paddock Data'!C97=0,"",'Baseline Paddock Data'!C97)</f>
        <v/>
      </c>
      <c r="D93" s="100" t="str">
        <f>IF('Baseline Paddock Data'!F97=0,"",'Baseline Paddock Data'!F97)</f>
        <v/>
      </c>
      <c r="E93" s="100" t="str">
        <f>IF('Baseline Paddock Data'!G97=0,"",'Baseline Paddock Data'!G97)</f>
        <v/>
      </c>
      <c r="F93" s="101" t="str">
        <f>IF('Baseline Paddock Data'!H97=0,"",'Baseline Paddock Data'!H97)</f>
        <v/>
      </c>
      <c r="G93" s="244"/>
      <c r="H93" s="108">
        <f>'Enter Head to Work Out AE'!D93</f>
        <v>0</v>
      </c>
      <c r="I93" s="245" t="str">
        <f t="shared" si="11"/>
        <v/>
      </c>
      <c r="J93" s="246"/>
      <c r="K93" s="246"/>
      <c r="L93" s="110" t="str">
        <f t="shared" si="12"/>
        <v/>
      </c>
      <c r="M93" s="111" t="str">
        <f t="shared" si="13"/>
        <v/>
      </c>
      <c r="N93" s="112" t="str">
        <f t="shared" si="14"/>
        <v/>
      </c>
      <c r="O93" s="113" t="str">
        <f t="shared" si="15"/>
        <v/>
      </c>
      <c r="P93" s="114" t="str">
        <f t="shared" si="16"/>
        <v/>
      </c>
      <c r="Q93" s="247"/>
      <c r="R93" s="120" t="str" cm="1">
        <f t="array" ref="R93">IF(G93=0,"",_xlfn.IFS(G93="No grazing value",Q93*0,G93="Low",Q93*0.1,G93="Moderate",Q93*0.2,"TRUE",(Q93*0.33)))</f>
        <v/>
      </c>
      <c r="S93" s="121" t="str">
        <f t="shared" si="10"/>
        <v/>
      </c>
      <c r="T93" s="122" t="str">
        <f t="shared" si="17"/>
        <v/>
      </c>
      <c r="U93" s="122" t="str">
        <f t="shared" si="18"/>
        <v/>
      </c>
      <c r="V93" s="248"/>
      <c r="W93" s="249"/>
      <c r="X93" s="250"/>
    </row>
    <row r="94" spans="1:24" ht="22.5" customHeight="1" x14ac:dyDescent="0.35">
      <c r="A94" s="210"/>
      <c r="B94" s="89" t="str">
        <f>IF('Baseline Paddock Data'!B98=0,"",'Baseline Paddock Data'!B98)</f>
        <v/>
      </c>
      <c r="C94" s="90" t="str">
        <f>IF('Baseline Paddock Data'!C98=0,"",'Baseline Paddock Data'!C98)</f>
        <v/>
      </c>
      <c r="D94" s="100" t="str">
        <f>IF('Baseline Paddock Data'!F98=0,"",'Baseline Paddock Data'!F98)</f>
        <v/>
      </c>
      <c r="E94" s="100" t="str">
        <f>IF('Baseline Paddock Data'!G98=0,"",'Baseline Paddock Data'!G98)</f>
        <v/>
      </c>
      <c r="F94" s="101" t="str">
        <f>IF('Baseline Paddock Data'!H98=0,"",'Baseline Paddock Data'!H98)</f>
        <v/>
      </c>
      <c r="G94" s="244"/>
      <c r="H94" s="108">
        <f>'Enter Head to Work Out AE'!D94</f>
        <v>0</v>
      </c>
      <c r="I94" s="245" t="str">
        <f t="shared" si="11"/>
        <v/>
      </c>
      <c r="J94" s="246"/>
      <c r="K94" s="246"/>
      <c r="L94" s="110" t="str">
        <f t="shared" si="12"/>
        <v/>
      </c>
      <c r="M94" s="111" t="str">
        <f t="shared" si="13"/>
        <v/>
      </c>
      <c r="N94" s="112" t="str">
        <f t="shared" si="14"/>
        <v/>
      </c>
      <c r="O94" s="113" t="str">
        <f t="shared" si="15"/>
        <v/>
      </c>
      <c r="P94" s="114" t="str">
        <f t="shared" si="16"/>
        <v/>
      </c>
      <c r="Q94" s="247"/>
      <c r="R94" s="120" t="str" cm="1">
        <f t="array" ref="R94">IF(G94=0,"",_xlfn.IFS(G94="No grazing value",Q94*0,G94="Low",Q94*0.1,G94="Moderate",Q94*0.2,"TRUE",(Q94*0.33)))</f>
        <v/>
      </c>
      <c r="S94" s="121" t="str">
        <f t="shared" si="10"/>
        <v/>
      </c>
      <c r="T94" s="122" t="str">
        <f t="shared" si="17"/>
        <v/>
      </c>
      <c r="U94" s="122" t="str">
        <f t="shared" si="18"/>
        <v/>
      </c>
      <c r="V94" s="248"/>
      <c r="W94" s="249"/>
      <c r="X94" s="250"/>
    </row>
    <row r="95" spans="1:24" ht="22.5" customHeight="1" x14ac:dyDescent="0.35">
      <c r="A95" s="210"/>
      <c r="B95" s="89" t="str">
        <f>IF('Baseline Paddock Data'!B99=0,"",'Baseline Paddock Data'!B99)</f>
        <v/>
      </c>
      <c r="C95" s="90" t="str">
        <f>IF('Baseline Paddock Data'!C99=0,"",'Baseline Paddock Data'!C99)</f>
        <v/>
      </c>
      <c r="D95" s="100" t="str">
        <f>IF('Baseline Paddock Data'!F99=0,"",'Baseline Paddock Data'!F99)</f>
        <v/>
      </c>
      <c r="E95" s="100" t="str">
        <f>IF('Baseline Paddock Data'!G99=0,"",'Baseline Paddock Data'!G99)</f>
        <v/>
      </c>
      <c r="F95" s="101" t="str">
        <f>IF('Baseline Paddock Data'!H99=0,"",'Baseline Paddock Data'!H99)</f>
        <v/>
      </c>
      <c r="G95" s="244"/>
      <c r="H95" s="108">
        <f>'Enter Head to Work Out AE'!D95</f>
        <v>0</v>
      </c>
      <c r="I95" s="245" t="str">
        <f t="shared" si="11"/>
        <v/>
      </c>
      <c r="J95" s="246"/>
      <c r="K95" s="246"/>
      <c r="L95" s="110" t="str">
        <f t="shared" si="12"/>
        <v/>
      </c>
      <c r="M95" s="111" t="str">
        <f t="shared" si="13"/>
        <v/>
      </c>
      <c r="N95" s="112" t="str">
        <f t="shared" si="14"/>
        <v/>
      </c>
      <c r="O95" s="113" t="str">
        <f t="shared" si="15"/>
        <v/>
      </c>
      <c r="P95" s="114" t="str">
        <f t="shared" si="16"/>
        <v/>
      </c>
      <c r="Q95" s="247"/>
      <c r="R95" s="120" t="str" cm="1">
        <f t="array" ref="R95">IF(G95=0,"",_xlfn.IFS(G95="No grazing value",Q95*0,G95="Low",Q95*0.1,G95="Moderate",Q95*0.2,"TRUE",(Q95*0.33)))</f>
        <v/>
      </c>
      <c r="S95" s="121" t="str">
        <f t="shared" si="10"/>
        <v/>
      </c>
      <c r="T95" s="122" t="str">
        <f t="shared" si="17"/>
        <v/>
      </c>
      <c r="U95" s="122" t="str">
        <f t="shared" si="18"/>
        <v/>
      </c>
      <c r="V95" s="248"/>
      <c r="W95" s="249"/>
      <c r="X95" s="250"/>
    </row>
    <row r="96" spans="1:24" ht="22.5" customHeight="1" x14ac:dyDescent="0.35">
      <c r="A96" s="210"/>
      <c r="B96" s="89" t="str">
        <f>IF('Baseline Paddock Data'!B100=0,"",'Baseline Paddock Data'!B100)</f>
        <v/>
      </c>
      <c r="C96" s="90" t="str">
        <f>IF('Baseline Paddock Data'!C100=0,"",'Baseline Paddock Data'!C100)</f>
        <v/>
      </c>
      <c r="D96" s="102" t="str">
        <f>IF('Baseline Paddock Data'!F100=0,"",'Baseline Paddock Data'!F100)</f>
        <v/>
      </c>
      <c r="E96" s="102" t="str">
        <f>IF('Baseline Paddock Data'!G100=0,"",'Baseline Paddock Data'!G100)</f>
        <v/>
      </c>
      <c r="F96" s="101" t="str">
        <f>IF('Baseline Paddock Data'!H100=0,"",'Baseline Paddock Data'!H100)</f>
        <v/>
      </c>
      <c r="G96" s="244"/>
      <c r="H96" s="108">
        <f>'Enter Head to Work Out AE'!D96</f>
        <v>0</v>
      </c>
      <c r="I96" s="245" t="str">
        <f t="shared" si="11"/>
        <v/>
      </c>
      <c r="J96" s="246"/>
      <c r="K96" s="246"/>
      <c r="L96" s="110" t="str">
        <f t="shared" si="12"/>
        <v/>
      </c>
      <c r="M96" s="111" t="str">
        <f t="shared" si="13"/>
        <v/>
      </c>
      <c r="N96" s="112" t="str">
        <f t="shared" si="14"/>
        <v/>
      </c>
      <c r="O96" s="113" t="str">
        <f t="shared" si="15"/>
        <v/>
      </c>
      <c r="P96" s="114" t="str">
        <f t="shared" si="16"/>
        <v/>
      </c>
      <c r="Q96" s="247"/>
      <c r="R96" s="120" t="str" cm="1">
        <f t="array" ref="R96">IF(G96=0,"",_xlfn.IFS(G96="No grazing value",Q96*0,G96="Low",Q96*0.1,G96="Moderate",Q96*0.2,"TRUE",(Q96*0.33)))</f>
        <v/>
      </c>
      <c r="S96" s="121" t="str">
        <f t="shared" si="10"/>
        <v/>
      </c>
      <c r="T96" s="122" t="str">
        <f t="shared" si="17"/>
        <v/>
      </c>
      <c r="U96" s="122" t="str">
        <f t="shared" si="18"/>
        <v/>
      </c>
      <c r="V96" s="248"/>
      <c r="W96" s="249"/>
      <c r="X96" s="250"/>
    </row>
    <row r="97" spans="1:24" ht="22.5" customHeight="1" x14ac:dyDescent="0.35">
      <c r="A97" s="210"/>
      <c r="B97" s="89" t="str">
        <f>IF('Baseline Paddock Data'!B101=0,"",'Baseline Paddock Data'!B101)</f>
        <v/>
      </c>
      <c r="C97" s="90" t="str">
        <f>IF('Baseline Paddock Data'!C101=0,"",'Baseline Paddock Data'!C101)</f>
        <v/>
      </c>
      <c r="D97" s="102" t="str">
        <f>IF('Baseline Paddock Data'!F101=0,"",'Baseline Paddock Data'!F101)</f>
        <v/>
      </c>
      <c r="E97" s="102" t="str">
        <f>IF('Baseline Paddock Data'!G101=0,"",'Baseline Paddock Data'!G101)</f>
        <v/>
      </c>
      <c r="F97" s="101" t="str">
        <f>IF('Baseline Paddock Data'!H101=0,"",'Baseline Paddock Data'!H101)</f>
        <v/>
      </c>
      <c r="G97" s="244"/>
      <c r="H97" s="108">
        <f>'Enter Head to Work Out AE'!D97</f>
        <v>0</v>
      </c>
      <c r="I97" s="245" t="str">
        <f t="shared" si="11"/>
        <v/>
      </c>
      <c r="J97" s="246"/>
      <c r="K97" s="246"/>
      <c r="L97" s="110" t="str">
        <f t="shared" si="12"/>
        <v/>
      </c>
      <c r="M97" s="111" t="str">
        <f t="shared" si="13"/>
        <v/>
      </c>
      <c r="N97" s="112" t="str">
        <f t="shared" si="14"/>
        <v/>
      </c>
      <c r="O97" s="113" t="str">
        <f t="shared" si="15"/>
        <v/>
      </c>
      <c r="P97" s="114" t="str">
        <f t="shared" si="16"/>
        <v/>
      </c>
      <c r="Q97" s="247"/>
      <c r="R97" s="120" t="str" cm="1">
        <f t="array" ref="R97">IF(G97=0,"",_xlfn.IFS(G97="No grazing value",Q97*0,G97="Low",Q97*0.1,G97="Moderate",Q97*0.2,"TRUE",(Q97*0.33)))</f>
        <v/>
      </c>
      <c r="S97" s="121" t="str">
        <f t="shared" si="10"/>
        <v/>
      </c>
      <c r="T97" s="122" t="str">
        <f t="shared" si="17"/>
        <v/>
      </c>
      <c r="U97" s="122" t="str">
        <f t="shared" si="18"/>
        <v/>
      </c>
      <c r="V97" s="248"/>
      <c r="W97" s="249"/>
      <c r="X97" s="250"/>
    </row>
    <row r="98" spans="1:24" ht="22.5" customHeight="1" x14ac:dyDescent="0.35">
      <c r="A98" s="210"/>
      <c r="B98" s="89" t="str">
        <f>IF('Baseline Paddock Data'!B102=0,"",'Baseline Paddock Data'!B102)</f>
        <v/>
      </c>
      <c r="C98" s="90" t="str">
        <f>IF('Baseline Paddock Data'!C102=0,"",'Baseline Paddock Data'!C102)</f>
        <v/>
      </c>
      <c r="D98" s="100" t="str">
        <f>IF('Baseline Paddock Data'!F102=0,"",'Baseline Paddock Data'!F102)</f>
        <v/>
      </c>
      <c r="E98" s="100" t="str">
        <f>IF('Baseline Paddock Data'!G102=0,"",'Baseline Paddock Data'!G102)</f>
        <v/>
      </c>
      <c r="F98" s="101" t="str">
        <f>IF('Baseline Paddock Data'!H102=0,"",'Baseline Paddock Data'!H102)</f>
        <v/>
      </c>
      <c r="G98" s="244"/>
      <c r="H98" s="108">
        <f>'Enter Head to Work Out AE'!D98</f>
        <v>0</v>
      </c>
      <c r="I98" s="245" t="str">
        <f t="shared" si="11"/>
        <v/>
      </c>
      <c r="J98" s="246"/>
      <c r="K98" s="246"/>
      <c r="L98" s="110" t="str">
        <f t="shared" si="12"/>
        <v/>
      </c>
      <c r="M98" s="111" t="str">
        <f t="shared" si="13"/>
        <v/>
      </c>
      <c r="N98" s="112" t="str">
        <f t="shared" si="14"/>
        <v/>
      </c>
      <c r="O98" s="113" t="str">
        <f t="shared" si="15"/>
        <v/>
      </c>
      <c r="P98" s="114" t="str">
        <f t="shared" si="16"/>
        <v/>
      </c>
      <c r="Q98" s="247"/>
      <c r="R98" s="120" t="str" cm="1">
        <f t="array" ref="R98">IF(G98=0,"",_xlfn.IFS(G98="No grazing value",Q98*0,G98="Low",Q98*0.1,G98="Moderate",Q98*0.2,"TRUE",(Q98*0.33)))</f>
        <v/>
      </c>
      <c r="S98" s="121" t="str">
        <f t="shared" si="10"/>
        <v/>
      </c>
      <c r="T98" s="122" t="str">
        <f t="shared" si="17"/>
        <v/>
      </c>
      <c r="U98" s="122" t="str">
        <f t="shared" si="18"/>
        <v/>
      </c>
      <c r="V98" s="248"/>
      <c r="W98" s="249"/>
      <c r="X98" s="250"/>
    </row>
    <row r="99" spans="1:24" ht="22.5" customHeight="1" x14ac:dyDescent="0.35">
      <c r="A99" s="210"/>
      <c r="B99" s="89" t="str">
        <f>IF('Baseline Paddock Data'!B103=0,"",'Baseline Paddock Data'!B103)</f>
        <v/>
      </c>
      <c r="C99" s="90" t="str">
        <f>IF('Baseline Paddock Data'!C103=0,"",'Baseline Paddock Data'!C103)</f>
        <v/>
      </c>
      <c r="D99" s="100" t="str">
        <f>IF('Baseline Paddock Data'!F103=0,"",'Baseline Paddock Data'!F103)</f>
        <v/>
      </c>
      <c r="E99" s="100" t="str">
        <f>IF('Baseline Paddock Data'!G103=0,"",'Baseline Paddock Data'!G103)</f>
        <v/>
      </c>
      <c r="F99" s="101" t="str">
        <f>IF('Baseline Paddock Data'!H103=0,"",'Baseline Paddock Data'!H103)</f>
        <v/>
      </c>
      <c r="G99" s="244"/>
      <c r="H99" s="108">
        <f>'Enter Head to Work Out AE'!D99</f>
        <v>0</v>
      </c>
      <c r="I99" s="245" t="str">
        <f t="shared" si="11"/>
        <v/>
      </c>
      <c r="J99" s="246"/>
      <c r="K99" s="246"/>
      <c r="L99" s="110" t="str">
        <f t="shared" si="12"/>
        <v/>
      </c>
      <c r="M99" s="111" t="str">
        <f t="shared" si="13"/>
        <v/>
      </c>
      <c r="N99" s="112" t="str">
        <f t="shared" si="14"/>
        <v/>
      </c>
      <c r="O99" s="113" t="str">
        <f t="shared" si="15"/>
        <v/>
      </c>
      <c r="P99" s="114" t="str">
        <f t="shared" si="16"/>
        <v/>
      </c>
      <c r="Q99" s="247"/>
      <c r="R99" s="120" t="str" cm="1">
        <f t="array" ref="R99">IF(G99=0,"",_xlfn.IFS(G99="No grazing value",Q99*0,G99="Low",Q99*0.1,G99="Moderate",Q99*0.2,"TRUE",(Q99*0.33)))</f>
        <v/>
      </c>
      <c r="S99" s="121" t="str">
        <f t="shared" si="10"/>
        <v/>
      </c>
      <c r="T99" s="122" t="str">
        <f t="shared" si="17"/>
        <v/>
      </c>
      <c r="U99" s="122" t="str">
        <f t="shared" si="18"/>
        <v/>
      </c>
      <c r="V99" s="248"/>
      <c r="W99" s="249"/>
      <c r="X99" s="250"/>
    </row>
    <row r="100" spans="1:24" ht="22.5" customHeight="1" x14ac:dyDescent="0.35">
      <c r="A100" s="210"/>
      <c r="B100" s="89" t="str">
        <f>IF('Baseline Paddock Data'!B104=0,"",'Baseline Paddock Data'!B104)</f>
        <v/>
      </c>
      <c r="C100" s="90" t="str">
        <f>IF('Baseline Paddock Data'!C104=0,"",'Baseline Paddock Data'!C104)</f>
        <v/>
      </c>
      <c r="D100" s="100" t="str">
        <f>IF('Baseline Paddock Data'!F104=0,"",'Baseline Paddock Data'!F104)</f>
        <v/>
      </c>
      <c r="E100" s="100" t="str">
        <f>IF('Baseline Paddock Data'!G104=0,"",'Baseline Paddock Data'!G104)</f>
        <v/>
      </c>
      <c r="F100" s="101" t="str">
        <f>IF('Baseline Paddock Data'!H104=0,"",'Baseline Paddock Data'!H104)</f>
        <v/>
      </c>
      <c r="G100" s="244"/>
      <c r="H100" s="108">
        <f>'Enter Head to Work Out AE'!D100</f>
        <v>0</v>
      </c>
      <c r="I100" s="245" t="str">
        <f t="shared" si="11"/>
        <v/>
      </c>
      <c r="J100" s="246"/>
      <c r="K100" s="246"/>
      <c r="L100" s="110" t="str">
        <f t="shared" si="12"/>
        <v/>
      </c>
      <c r="M100" s="111" t="str">
        <f t="shared" si="13"/>
        <v/>
      </c>
      <c r="N100" s="112" t="str">
        <f t="shared" si="14"/>
        <v/>
      </c>
      <c r="O100" s="113" t="str">
        <f t="shared" si="15"/>
        <v/>
      </c>
      <c r="P100" s="114" t="str">
        <f t="shared" si="16"/>
        <v/>
      </c>
      <c r="Q100" s="247"/>
      <c r="R100" s="120" t="str" cm="1">
        <f t="array" ref="R100">IF(G100=0,"",_xlfn.IFS(G100="No grazing value",Q100*0,G100="Low",Q100*0.1,G100="Moderate",Q100*0.2,"TRUE",(Q100*0.33)))</f>
        <v/>
      </c>
      <c r="S100" s="121" t="str">
        <f t="shared" si="10"/>
        <v/>
      </c>
      <c r="T100" s="122" t="str">
        <f t="shared" si="17"/>
        <v/>
      </c>
      <c r="U100" s="122" t="str">
        <f t="shared" si="18"/>
        <v/>
      </c>
      <c r="V100" s="248"/>
      <c r="W100" s="249"/>
      <c r="X100" s="250"/>
    </row>
    <row r="101" spans="1:24" ht="22.5" customHeight="1" x14ac:dyDescent="0.35">
      <c r="A101" s="210"/>
      <c r="B101" s="89" t="str">
        <f>IF('Baseline Paddock Data'!B105=0,"",'Baseline Paddock Data'!B105)</f>
        <v/>
      </c>
      <c r="C101" s="90" t="str">
        <f>IF('Baseline Paddock Data'!C105=0,"",'Baseline Paddock Data'!C105)</f>
        <v/>
      </c>
      <c r="D101" s="100" t="str">
        <f>IF('Baseline Paddock Data'!F105=0,"",'Baseline Paddock Data'!F105)</f>
        <v/>
      </c>
      <c r="E101" s="100" t="str">
        <f>IF('Baseline Paddock Data'!G105=0,"",'Baseline Paddock Data'!G105)</f>
        <v/>
      </c>
      <c r="F101" s="101" t="str">
        <f>IF('Baseline Paddock Data'!H105=0,"",'Baseline Paddock Data'!H105)</f>
        <v/>
      </c>
      <c r="G101" s="244"/>
      <c r="H101" s="108">
        <f>'Enter Head to Work Out AE'!D101</f>
        <v>0</v>
      </c>
      <c r="I101" s="245" t="str">
        <f t="shared" si="11"/>
        <v/>
      </c>
      <c r="J101" s="246"/>
      <c r="K101" s="246"/>
      <c r="L101" s="110" t="str">
        <f t="shared" si="12"/>
        <v/>
      </c>
      <c r="M101" s="111" t="str">
        <f t="shared" si="13"/>
        <v/>
      </c>
      <c r="N101" s="112" t="str">
        <f t="shared" si="14"/>
        <v/>
      </c>
      <c r="O101" s="113" t="str">
        <f t="shared" si="15"/>
        <v/>
      </c>
      <c r="P101" s="114" t="str">
        <f t="shared" si="16"/>
        <v/>
      </c>
      <c r="Q101" s="247"/>
      <c r="R101" s="120" t="str" cm="1">
        <f t="array" ref="R101">IF(G101=0,"",_xlfn.IFS(G101="No grazing value",Q101*0,G101="Low",Q101*0.1,G101="Moderate",Q101*0.2,"TRUE",(Q101*0.33)))</f>
        <v/>
      </c>
      <c r="S101" s="121" t="str">
        <f t="shared" si="10"/>
        <v/>
      </c>
      <c r="T101" s="122" t="str">
        <f t="shared" si="17"/>
        <v/>
      </c>
      <c r="U101" s="122" t="str">
        <f t="shared" si="18"/>
        <v/>
      </c>
      <c r="V101" s="248"/>
      <c r="W101" s="249"/>
      <c r="X101" s="250"/>
    </row>
    <row r="102" spans="1:24" ht="22.5" customHeight="1" x14ac:dyDescent="0.35">
      <c r="A102" s="210"/>
      <c r="B102" s="89" t="str">
        <f>IF('Baseline Paddock Data'!B106=0,"",'Baseline Paddock Data'!B106)</f>
        <v/>
      </c>
      <c r="C102" s="90" t="str">
        <f>IF('Baseline Paddock Data'!C106=0,"",'Baseline Paddock Data'!C106)</f>
        <v/>
      </c>
      <c r="D102" s="100" t="str">
        <f>IF('Baseline Paddock Data'!F106=0,"",'Baseline Paddock Data'!F106)</f>
        <v/>
      </c>
      <c r="E102" s="100" t="str">
        <f>IF('Baseline Paddock Data'!G106=0,"",'Baseline Paddock Data'!G106)</f>
        <v/>
      </c>
      <c r="F102" s="101" t="str">
        <f>IF('Baseline Paddock Data'!H106=0,"",'Baseline Paddock Data'!H106)</f>
        <v/>
      </c>
      <c r="G102" s="244"/>
      <c r="H102" s="108">
        <f>'Enter Head to Work Out AE'!D102</f>
        <v>0</v>
      </c>
      <c r="I102" s="245" t="str">
        <f t="shared" si="11"/>
        <v/>
      </c>
      <c r="J102" s="246"/>
      <c r="K102" s="246"/>
      <c r="L102" s="110" t="str">
        <f t="shared" si="12"/>
        <v/>
      </c>
      <c r="M102" s="111" t="str">
        <f t="shared" si="13"/>
        <v/>
      </c>
      <c r="N102" s="112" t="str">
        <f t="shared" si="14"/>
        <v/>
      </c>
      <c r="O102" s="113" t="str">
        <f t="shared" si="15"/>
        <v/>
      </c>
      <c r="P102" s="114" t="str">
        <f t="shared" si="16"/>
        <v/>
      </c>
      <c r="Q102" s="247"/>
      <c r="R102" s="120" t="str" cm="1">
        <f t="array" ref="R102">IF(G102=0,"",_xlfn.IFS(G102="No grazing value",Q102*0,G102="Low",Q102*0.1,G102="Moderate",Q102*0.2,"TRUE",(Q102*0.33)))</f>
        <v/>
      </c>
      <c r="S102" s="121" t="str">
        <f t="shared" ref="S102:S133" si="19">IFERROR((R102-P102),"")</f>
        <v/>
      </c>
      <c r="T102" s="122" t="str">
        <f t="shared" si="17"/>
        <v/>
      </c>
      <c r="U102" s="122" t="str">
        <f t="shared" si="18"/>
        <v/>
      </c>
      <c r="V102" s="248"/>
      <c r="W102" s="249"/>
      <c r="X102" s="250"/>
    </row>
    <row r="103" spans="1:24" ht="22.5" customHeight="1" x14ac:dyDescent="0.35">
      <c r="A103" s="210"/>
      <c r="B103" s="89" t="str">
        <f>IF('Baseline Paddock Data'!B107=0,"",'Baseline Paddock Data'!B107)</f>
        <v/>
      </c>
      <c r="C103" s="90" t="str">
        <f>IF('Baseline Paddock Data'!C107=0,"",'Baseline Paddock Data'!C107)</f>
        <v/>
      </c>
      <c r="D103" s="100" t="str">
        <f>IF('Baseline Paddock Data'!F107=0,"",'Baseline Paddock Data'!F107)</f>
        <v/>
      </c>
      <c r="E103" s="100" t="str">
        <f>IF('Baseline Paddock Data'!G107=0,"",'Baseline Paddock Data'!G107)</f>
        <v/>
      </c>
      <c r="F103" s="101" t="str">
        <f>IF('Baseline Paddock Data'!H107=0,"",'Baseline Paddock Data'!H107)</f>
        <v/>
      </c>
      <c r="G103" s="244"/>
      <c r="H103" s="108">
        <f>'Enter Head to Work Out AE'!D103</f>
        <v>0</v>
      </c>
      <c r="I103" s="245" t="str">
        <f t="shared" si="11"/>
        <v/>
      </c>
      <c r="J103" s="246"/>
      <c r="K103" s="246"/>
      <c r="L103" s="110" t="str">
        <f t="shared" si="12"/>
        <v/>
      </c>
      <c r="M103" s="111" t="str">
        <f t="shared" si="13"/>
        <v/>
      </c>
      <c r="N103" s="112" t="str">
        <f t="shared" si="14"/>
        <v/>
      </c>
      <c r="O103" s="113" t="str">
        <f t="shared" si="15"/>
        <v/>
      </c>
      <c r="P103" s="114" t="str">
        <f t="shared" si="16"/>
        <v/>
      </c>
      <c r="Q103" s="247"/>
      <c r="R103" s="120" t="str" cm="1">
        <f t="array" ref="R103">IF(G103=0,"",_xlfn.IFS(G103="No grazing value",Q103*0,G103="Low",Q103*0.1,G103="Moderate",Q103*0.2,"TRUE",(Q103*0.33)))</f>
        <v/>
      </c>
      <c r="S103" s="121" t="str">
        <f t="shared" si="19"/>
        <v/>
      </c>
      <c r="T103" s="122" t="str">
        <f t="shared" si="17"/>
        <v/>
      </c>
      <c r="U103" s="122" t="str">
        <f t="shared" si="18"/>
        <v/>
      </c>
      <c r="V103" s="248"/>
      <c r="W103" s="249"/>
      <c r="X103" s="250"/>
    </row>
    <row r="104" spans="1:24" ht="22.5" customHeight="1" x14ac:dyDescent="0.35">
      <c r="A104" s="210"/>
      <c r="B104" s="89" t="str">
        <f>IF('Baseline Paddock Data'!B108=0,"",'Baseline Paddock Data'!B108)</f>
        <v/>
      </c>
      <c r="C104" s="90" t="str">
        <f>IF('Baseline Paddock Data'!C108=0,"",'Baseline Paddock Data'!C108)</f>
        <v/>
      </c>
      <c r="D104" s="100" t="str">
        <f>IF('Baseline Paddock Data'!F108=0,"",'Baseline Paddock Data'!F108)</f>
        <v/>
      </c>
      <c r="E104" s="100" t="str">
        <f>IF('Baseline Paddock Data'!G108=0,"",'Baseline Paddock Data'!G108)</f>
        <v/>
      </c>
      <c r="F104" s="101" t="str">
        <f>IF('Baseline Paddock Data'!H108=0,"",'Baseline Paddock Data'!H108)</f>
        <v/>
      </c>
      <c r="G104" s="244"/>
      <c r="H104" s="108">
        <f>'Enter Head to Work Out AE'!D104</f>
        <v>0</v>
      </c>
      <c r="I104" s="245" t="str">
        <f t="shared" si="11"/>
        <v/>
      </c>
      <c r="J104" s="246"/>
      <c r="K104" s="246"/>
      <c r="L104" s="110" t="str">
        <f t="shared" si="12"/>
        <v/>
      </c>
      <c r="M104" s="111" t="str">
        <f t="shared" si="13"/>
        <v/>
      </c>
      <c r="N104" s="112" t="str">
        <f t="shared" si="14"/>
        <v/>
      </c>
      <c r="O104" s="113" t="str">
        <f t="shared" si="15"/>
        <v/>
      </c>
      <c r="P104" s="114" t="str">
        <f t="shared" si="16"/>
        <v/>
      </c>
      <c r="Q104" s="247"/>
      <c r="R104" s="120" t="str" cm="1">
        <f t="array" ref="R104">IF(G104=0,"",_xlfn.IFS(G104="No grazing value",Q104*0,G104="Low",Q104*0.1,G104="Moderate",Q104*0.2,"TRUE",(Q104*0.33)))</f>
        <v/>
      </c>
      <c r="S104" s="121" t="str">
        <f t="shared" si="19"/>
        <v/>
      </c>
      <c r="T104" s="122" t="str">
        <f t="shared" si="17"/>
        <v/>
      </c>
      <c r="U104" s="122" t="str">
        <f t="shared" si="18"/>
        <v/>
      </c>
      <c r="V104" s="248"/>
      <c r="W104" s="249"/>
      <c r="X104" s="250"/>
    </row>
    <row r="105" spans="1:24" ht="22.5" customHeight="1" x14ac:dyDescent="0.35">
      <c r="A105" s="210"/>
      <c r="B105" s="89" t="str">
        <f>IF('Baseline Paddock Data'!B109=0,"",'Baseline Paddock Data'!B109)</f>
        <v/>
      </c>
      <c r="C105" s="90" t="str">
        <f>IF('Baseline Paddock Data'!C109=0,"",'Baseline Paddock Data'!C109)</f>
        <v/>
      </c>
      <c r="D105" s="100" t="str">
        <f>IF('Baseline Paddock Data'!F109=0,"",'Baseline Paddock Data'!F109)</f>
        <v/>
      </c>
      <c r="E105" s="100" t="str">
        <f>IF('Baseline Paddock Data'!G109=0,"",'Baseline Paddock Data'!G109)</f>
        <v/>
      </c>
      <c r="F105" s="101" t="str">
        <f>IF('Baseline Paddock Data'!H109=0,"",'Baseline Paddock Data'!H109)</f>
        <v/>
      </c>
      <c r="G105" s="244"/>
      <c r="H105" s="108">
        <f>'Enter Head to Work Out AE'!D105</f>
        <v>0</v>
      </c>
      <c r="I105" s="245" t="str">
        <f t="shared" si="11"/>
        <v/>
      </c>
      <c r="J105" s="246"/>
      <c r="K105" s="246"/>
      <c r="L105" s="110" t="str">
        <f t="shared" si="12"/>
        <v/>
      </c>
      <c r="M105" s="111" t="str">
        <f t="shared" si="13"/>
        <v/>
      </c>
      <c r="N105" s="112" t="str">
        <f t="shared" si="14"/>
        <v/>
      </c>
      <c r="O105" s="113" t="str">
        <f t="shared" si="15"/>
        <v/>
      </c>
      <c r="P105" s="114" t="str">
        <f t="shared" si="16"/>
        <v/>
      </c>
      <c r="Q105" s="247"/>
      <c r="R105" s="120" t="str" cm="1">
        <f t="array" ref="R105">IF(G105=0,"",_xlfn.IFS(G105="No grazing value",Q105*0,G105="Low",Q105*0.1,G105="Moderate",Q105*0.2,"TRUE",(Q105*0.33)))</f>
        <v/>
      </c>
      <c r="S105" s="121" t="str">
        <f t="shared" si="19"/>
        <v/>
      </c>
      <c r="T105" s="122" t="str">
        <f t="shared" si="17"/>
        <v/>
      </c>
      <c r="U105" s="122" t="str">
        <f t="shared" si="18"/>
        <v/>
      </c>
      <c r="V105" s="248"/>
      <c r="W105" s="249"/>
      <c r="X105" s="250"/>
    </row>
    <row r="106" spans="1:24" ht="22.5" customHeight="1" x14ac:dyDescent="0.35">
      <c r="A106" s="210"/>
      <c r="B106" s="89" t="str">
        <f>IF('Baseline Paddock Data'!B110=0,"",'Baseline Paddock Data'!B110)</f>
        <v/>
      </c>
      <c r="C106" s="90" t="str">
        <f>IF('Baseline Paddock Data'!C110=0,"",'Baseline Paddock Data'!C110)</f>
        <v/>
      </c>
      <c r="D106" s="100" t="str">
        <f>IF('Baseline Paddock Data'!F110=0,"",'Baseline Paddock Data'!F110)</f>
        <v/>
      </c>
      <c r="E106" s="100" t="str">
        <f>IF('Baseline Paddock Data'!G110=0,"",'Baseline Paddock Data'!G110)</f>
        <v/>
      </c>
      <c r="F106" s="101" t="str">
        <f>IF('Baseline Paddock Data'!H110=0,"",'Baseline Paddock Data'!H110)</f>
        <v/>
      </c>
      <c r="G106" s="244"/>
      <c r="H106" s="108">
        <f>'Enter Head to Work Out AE'!D106</f>
        <v>0</v>
      </c>
      <c r="I106" s="245" t="str">
        <f t="shared" si="11"/>
        <v/>
      </c>
      <c r="J106" s="246"/>
      <c r="K106" s="246"/>
      <c r="L106" s="110" t="str">
        <f t="shared" si="12"/>
        <v/>
      </c>
      <c r="M106" s="111" t="str">
        <f t="shared" si="13"/>
        <v/>
      </c>
      <c r="N106" s="112" t="str">
        <f t="shared" si="14"/>
        <v/>
      </c>
      <c r="O106" s="113" t="str">
        <f t="shared" si="15"/>
        <v/>
      </c>
      <c r="P106" s="114" t="str">
        <f t="shared" si="16"/>
        <v/>
      </c>
      <c r="Q106" s="247"/>
      <c r="R106" s="120" t="str" cm="1">
        <f t="array" ref="R106">IF(G106=0,"",_xlfn.IFS(G106="No grazing value",Q106*0,G106="Low",Q106*0.1,G106="Moderate",Q106*0.2,"TRUE",(Q106*0.33)))</f>
        <v/>
      </c>
      <c r="S106" s="121" t="str">
        <f t="shared" si="19"/>
        <v/>
      </c>
      <c r="T106" s="122" t="str">
        <f t="shared" si="17"/>
        <v/>
      </c>
      <c r="U106" s="122" t="str">
        <f t="shared" si="18"/>
        <v/>
      </c>
      <c r="V106" s="248"/>
      <c r="W106" s="249"/>
      <c r="X106" s="250"/>
    </row>
    <row r="107" spans="1:24" ht="22.5" customHeight="1" x14ac:dyDescent="0.35">
      <c r="A107" s="210"/>
      <c r="B107" s="89" t="str">
        <f>IF('Baseline Paddock Data'!B111=0,"",'Baseline Paddock Data'!B111)</f>
        <v/>
      </c>
      <c r="C107" s="90" t="str">
        <f>IF('Baseline Paddock Data'!C111=0,"",'Baseline Paddock Data'!C111)</f>
        <v/>
      </c>
      <c r="D107" s="102" t="str">
        <f>IF('Baseline Paddock Data'!F111=0,"",'Baseline Paddock Data'!F111)</f>
        <v/>
      </c>
      <c r="E107" s="102" t="str">
        <f>IF('Baseline Paddock Data'!G111=0,"",'Baseline Paddock Data'!G111)</f>
        <v/>
      </c>
      <c r="F107" s="101" t="str">
        <f>IF('Baseline Paddock Data'!H111=0,"",'Baseline Paddock Data'!H111)</f>
        <v/>
      </c>
      <c r="G107" s="244"/>
      <c r="H107" s="108">
        <f>'Enter Head to Work Out AE'!D107</f>
        <v>0</v>
      </c>
      <c r="I107" s="245" t="str">
        <f t="shared" si="11"/>
        <v/>
      </c>
      <c r="J107" s="246"/>
      <c r="K107" s="246"/>
      <c r="L107" s="110" t="str">
        <f t="shared" si="12"/>
        <v/>
      </c>
      <c r="M107" s="111" t="str">
        <f t="shared" si="13"/>
        <v/>
      </c>
      <c r="N107" s="112" t="str">
        <f t="shared" si="14"/>
        <v/>
      </c>
      <c r="O107" s="113" t="str">
        <f t="shared" si="15"/>
        <v/>
      </c>
      <c r="P107" s="114" t="str">
        <f t="shared" si="16"/>
        <v/>
      </c>
      <c r="Q107" s="247"/>
      <c r="R107" s="120" t="str" cm="1">
        <f t="array" ref="R107">IF(G107=0,"",_xlfn.IFS(G107="No grazing value",Q107*0,G107="Low",Q107*0.1,G107="Moderate",Q107*0.2,"TRUE",(Q107*0.33)))</f>
        <v/>
      </c>
      <c r="S107" s="121" t="str">
        <f t="shared" si="19"/>
        <v/>
      </c>
      <c r="T107" s="122" t="str">
        <f t="shared" si="17"/>
        <v/>
      </c>
      <c r="U107" s="122" t="str">
        <f t="shared" si="18"/>
        <v/>
      </c>
      <c r="V107" s="248"/>
      <c r="W107" s="249"/>
      <c r="X107" s="250"/>
    </row>
    <row r="108" spans="1:24" ht="22.5" customHeight="1" x14ac:dyDescent="0.35">
      <c r="A108" s="210"/>
      <c r="B108" s="89" t="str">
        <f>IF('Baseline Paddock Data'!B112=0,"",'Baseline Paddock Data'!B112)</f>
        <v/>
      </c>
      <c r="C108" s="90" t="str">
        <f>IF('Baseline Paddock Data'!C112=0,"",'Baseline Paddock Data'!C112)</f>
        <v/>
      </c>
      <c r="D108" s="102" t="str">
        <f>IF('Baseline Paddock Data'!F112=0,"",'Baseline Paddock Data'!F112)</f>
        <v/>
      </c>
      <c r="E108" s="102" t="str">
        <f>IF('Baseline Paddock Data'!G112=0,"",'Baseline Paddock Data'!G112)</f>
        <v/>
      </c>
      <c r="F108" s="101" t="str">
        <f>IF('Baseline Paddock Data'!H112=0,"",'Baseline Paddock Data'!H112)</f>
        <v/>
      </c>
      <c r="G108" s="244"/>
      <c r="H108" s="108">
        <f>'Enter Head to Work Out AE'!D108</f>
        <v>0</v>
      </c>
      <c r="I108" s="245" t="str">
        <f t="shared" si="11"/>
        <v/>
      </c>
      <c r="J108" s="246"/>
      <c r="K108" s="246"/>
      <c r="L108" s="110" t="str">
        <f t="shared" si="12"/>
        <v/>
      </c>
      <c r="M108" s="111" t="str">
        <f t="shared" si="13"/>
        <v/>
      </c>
      <c r="N108" s="112" t="str">
        <f t="shared" si="14"/>
        <v/>
      </c>
      <c r="O108" s="113" t="str">
        <f t="shared" si="15"/>
        <v/>
      </c>
      <c r="P108" s="114" t="str">
        <f t="shared" si="16"/>
        <v/>
      </c>
      <c r="Q108" s="247"/>
      <c r="R108" s="120" t="str" cm="1">
        <f t="array" ref="R108">IF(G108=0,"",_xlfn.IFS(G108="No grazing value",Q108*0,G108="Low",Q108*0.1,G108="Moderate",Q108*0.2,"TRUE",(Q108*0.33)))</f>
        <v/>
      </c>
      <c r="S108" s="121" t="str">
        <f t="shared" si="19"/>
        <v/>
      </c>
      <c r="T108" s="122" t="str">
        <f t="shared" si="17"/>
        <v/>
      </c>
      <c r="U108" s="122" t="str">
        <f t="shared" si="18"/>
        <v/>
      </c>
      <c r="V108" s="248"/>
      <c r="W108" s="249"/>
      <c r="X108" s="250"/>
    </row>
    <row r="109" spans="1:24" ht="22.5" customHeight="1" x14ac:dyDescent="0.35">
      <c r="A109" s="210"/>
      <c r="B109" s="89" t="str">
        <f>IF('Baseline Paddock Data'!B113=0,"",'Baseline Paddock Data'!B113)</f>
        <v/>
      </c>
      <c r="C109" s="90" t="str">
        <f>IF('Baseline Paddock Data'!C113=0,"",'Baseline Paddock Data'!C113)</f>
        <v/>
      </c>
      <c r="D109" s="102" t="str">
        <f>IF('Baseline Paddock Data'!F113=0,"",'Baseline Paddock Data'!F113)</f>
        <v/>
      </c>
      <c r="E109" s="102" t="str">
        <f>IF('Baseline Paddock Data'!G113=0,"",'Baseline Paddock Data'!G113)</f>
        <v/>
      </c>
      <c r="F109" s="101" t="str">
        <f>IF('Baseline Paddock Data'!H113=0,"",'Baseline Paddock Data'!H113)</f>
        <v/>
      </c>
      <c r="G109" s="244"/>
      <c r="H109" s="108">
        <f>'Enter Head to Work Out AE'!D109</f>
        <v>0</v>
      </c>
      <c r="I109" s="245" t="str">
        <f t="shared" si="11"/>
        <v/>
      </c>
      <c r="J109" s="246"/>
      <c r="K109" s="246"/>
      <c r="L109" s="110" t="str">
        <f t="shared" si="12"/>
        <v/>
      </c>
      <c r="M109" s="111" t="str">
        <f t="shared" si="13"/>
        <v/>
      </c>
      <c r="N109" s="112" t="str">
        <f t="shared" si="14"/>
        <v/>
      </c>
      <c r="O109" s="113" t="str">
        <f t="shared" si="15"/>
        <v/>
      </c>
      <c r="P109" s="114" t="str">
        <f t="shared" si="16"/>
        <v/>
      </c>
      <c r="Q109" s="247"/>
      <c r="R109" s="120" t="str" cm="1">
        <f t="array" ref="R109">IF(G109=0,"",_xlfn.IFS(G109="No grazing value",Q109*0,G109="Low",Q109*0.1,G109="Moderate",Q109*0.2,"TRUE",(Q109*0.33)))</f>
        <v/>
      </c>
      <c r="S109" s="121" t="str">
        <f t="shared" si="19"/>
        <v/>
      </c>
      <c r="T109" s="122" t="str">
        <f t="shared" si="17"/>
        <v/>
      </c>
      <c r="U109" s="122" t="str">
        <f t="shared" si="18"/>
        <v/>
      </c>
      <c r="V109" s="248"/>
      <c r="W109" s="249"/>
      <c r="X109" s="250"/>
    </row>
    <row r="110" spans="1:24" ht="22.5" customHeight="1" x14ac:dyDescent="0.35">
      <c r="A110" s="210"/>
      <c r="B110" s="89" t="str">
        <f>IF('Baseline Paddock Data'!B114=0,"",'Baseline Paddock Data'!B114)</f>
        <v/>
      </c>
      <c r="C110" s="90" t="str">
        <f>IF('Baseline Paddock Data'!C114=0,"",'Baseline Paddock Data'!C114)</f>
        <v/>
      </c>
      <c r="D110" s="102" t="str">
        <f>IF('Baseline Paddock Data'!F114=0,"",'Baseline Paddock Data'!F114)</f>
        <v/>
      </c>
      <c r="E110" s="102" t="str">
        <f>IF('Baseline Paddock Data'!G114=0,"",'Baseline Paddock Data'!G114)</f>
        <v/>
      </c>
      <c r="F110" s="101" t="str">
        <f>IF('Baseline Paddock Data'!H114=0,"",'Baseline Paddock Data'!H114)</f>
        <v/>
      </c>
      <c r="G110" s="244"/>
      <c r="H110" s="108">
        <f>'Enter Head to Work Out AE'!D110</f>
        <v>0</v>
      </c>
      <c r="I110" s="245" t="str">
        <f t="shared" si="11"/>
        <v/>
      </c>
      <c r="J110" s="246"/>
      <c r="K110" s="246"/>
      <c r="L110" s="110" t="str">
        <f t="shared" si="12"/>
        <v/>
      </c>
      <c r="M110" s="111" t="str">
        <f t="shared" si="13"/>
        <v/>
      </c>
      <c r="N110" s="112" t="str">
        <f t="shared" si="14"/>
        <v/>
      </c>
      <c r="O110" s="113" t="str">
        <f t="shared" si="15"/>
        <v/>
      </c>
      <c r="P110" s="114" t="str">
        <f t="shared" si="16"/>
        <v/>
      </c>
      <c r="Q110" s="247"/>
      <c r="R110" s="120" t="str" cm="1">
        <f t="array" ref="R110">IF(G110=0,"",_xlfn.IFS(G110="No grazing value",Q110*0,G110="Low",Q110*0.1,G110="Moderate",Q110*0.2,"TRUE",(Q110*0.33)))</f>
        <v/>
      </c>
      <c r="S110" s="121" t="str">
        <f t="shared" si="19"/>
        <v/>
      </c>
      <c r="T110" s="122" t="str">
        <f t="shared" si="17"/>
        <v/>
      </c>
      <c r="U110" s="122" t="str">
        <f t="shared" si="18"/>
        <v/>
      </c>
      <c r="V110" s="248"/>
      <c r="W110" s="249"/>
      <c r="X110" s="250"/>
    </row>
    <row r="111" spans="1:24" ht="22.5" customHeight="1" x14ac:dyDescent="0.35">
      <c r="A111" s="210"/>
      <c r="B111" s="89" t="str">
        <f>IF('Baseline Paddock Data'!B115=0,"",'Baseline Paddock Data'!B115)</f>
        <v/>
      </c>
      <c r="C111" s="90" t="str">
        <f>IF('Baseline Paddock Data'!C115=0,"",'Baseline Paddock Data'!C115)</f>
        <v/>
      </c>
      <c r="D111" s="102" t="str">
        <f>IF('Baseline Paddock Data'!F115=0,"",'Baseline Paddock Data'!F115)</f>
        <v/>
      </c>
      <c r="E111" s="102" t="str">
        <f>IF('Baseline Paddock Data'!G115=0,"",'Baseline Paddock Data'!G115)</f>
        <v/>
      </c>
      <c r="F111" s="101" t="str">
        <f>IF('Baseline Paddock Data'!H115=0,"",'Baseline Paddock Data'!H115)</f>
        <v/>
      </c>
      <c r="G111" s="244"/>
      <c r="H111" s="108">
        <f>'Enter Head to Work Out AE'!D111</f>
        <v>0</v>
      </c>
      <c r="I111" s="245" t="str">
        <f t="shared" si="11"/>
        <v/>
      </c>
      <c r="J111" s="246"/>
      <c r="K111" s="246"/>
      <c r="L111" s="110" t="str">
        <f t="shared" si="12"/>
        <v/>
      </c>
      <c r="M111" s="111" t="str">
        <f t="shared" si="13"/>
        <v/>
      </c>
      <c r="N111" s="112" t="str">
        <f t="shared" si="14"/>
        <v/>
      </c>
      <c r="O111" s="113" t="str">
        <f t="shared" si="15"/>
        <v/>
      </c>
      <c r="P111" s="114" t="str">
        <f t="shared" si="16"/>
        <v/>
      </c>
      <c r="Q111" s="247"/>
      <c r="R111" s="120" t="str" cm="1">
        <f t="array" ref="R111">IF(G111=0,"",_xlfn.IFS(G111="No grazing value",Q111*0,G111="Low",Q111*0.1,G111="Moderate",Q111*0.2,"TRUE",(Q111*0.33)))</f>
        <v/>
      </c>
      <c r="S111" s="121" t="str">
        <f t="shared" si="19"/>
        <v/>
      </c>
      <c r="T111" s="122" t="str">
        <f t="shared" si="17"/>
        <v/>
      </c>
      <c r="U111" s="122" t="str">
        <f t="shared" si="18"/>
        <v/>
      </c>
      <c r="V111" s="248"/>
      <c r="W111" s="249"/>
      <c r="X111" s="250"/>
    </row>
    <row r="112" spans="1:24" ht="22.5" customHeight="1" x14ac:dyDescent="0.35">
      <c r="A112" s="210"/>
      <c r="B112" s="89" t="str">
        <f>IF('Baseline Paddock Data'!B116=0,"",'Baseline Paddock Data'!B116)</f>
        <v/>
      </c>
      <c r="C112" s="90" t="str">
        <f>IF('Baseline Paddock Data'!C116=0,"",'Baseline Paddock Data'!C116)</f>
        <v/>
      </c>
      <c r="D112" s="102" t="str">
        <f>IF('Baseline Paddock Data'!F116=0,"",'Baseline Paddock Data'!F116)</f>
        <v/>
      </c>
      <c r="E112" s="102" t="str">
        <f>IF('Baseline Paddock Data'!G116=0,"",'Baseline Paddock Data'!G116)</f>
        <v/>
      </c>
      <c r="F112" s="101" t="str">
        <f>IF('Baseline Paddock Data'!H116=0,"",'Baseline Paddock Data'!H116)</f>
        <v/>
      </c>
      <c r="G112" s="244"/>
      <c r="H112" s="108">
        <f>'Enter Head to Work Out AE'!D112</f>
        <v>0</v>
      </c>
      <c r="I112" s="245" t="str">
        <f t="shared" si="11"/>
        <v/>
      </c>
      <c r="J112" s="246"/>
      <c r="K112" s="246"/>
      <c r="L112" s="110" t="str">
        <f t="shared" si="12"/>
        <v/>
      </c>
      <c r="M112" s="111" t="str">
        <f t="shared" si="13"/>
        <v/>
      </c>
      <c r="N112" s="112" t="str">
        <f t="shared" si="14"/>
        <v/>
      </c>
      <c r="O112" s="113" t="str">
        <f t="shared" si="15"/>
        <v/>
      </c>
      <c r="P112" s="114" t="str">
        <f t="shared" si="16"/>
        <v/>
      </c>
      <c r="Q112" s="247"/>
      <c r="R112" s="120" t="str" cm="1">
        <f t="array" ref="R112">IF(G112=0,"",_xlfn.IFS(G112="No grazing value",Q112*0,G112="Low",Q112*0.1,G112="Moderate",Q112*0.2,"TRUE",(Q112*0.33)))</f>
        <v/>
      </c>
      <c r="S112" s="121" t="str">
        <f t="shared" si="19"/>
        <v/>
      </c>
      <c r="T112" s="122" t="str">
        <f t="shared" si="17"/>
        <v/>
      </c>
      <c r="U112" s="122" t="str">
        <f t="shared" si="18"/>
        <v/>
      </c>
      <c r="V112" s="248"/>
      <c r="W112" s="249"/>
      <c r="X112" s="250"/>
    </row>
    <row r="113" spans="1:24" ht="22.5" customHeight="1" x14ac:dyDescent="0.35">
      <c r="A113" s="210"/>
      <c r="B113" s="89" t="str">
        <f>IF('Baseline Paddock Data'!B117=0,"",'Baseline Paddock Data'!B117)</f>
        <v/>
      </c>
      <c r="C113" s="90" t="str">
        <f>IF('Baseline Paddock Data'!C117=0,"",'Baseline Paddock Data'!C117)</f>
        <v/>
      </c>
      <c r="D113" s="102" t="str">
        <f>IF('Baseline Paddock Data'!F117=0,"",'Baseline Paddock Data'!F117)</f>
        <v/>
      </c>
      <c r="E113" s="102" t="str">
        <f>IF('Baseline Paddock Data'!G117=0,"",'Baseline Paddock Data'!G117)</f>
        <v/>
      </c>
      <c r="F113" s="101" t="str">
        <f>IF('Baseline Paddock Data'!H117=0,"",'Baseline Paddock Data'!H117)</f>
        <v/>
      </c>
      <c r="G113" s="244"/>
      <c r="H113" s="108">
        <f>'Enter Head to Work Out AE'!D113</f>
        <v>0</v>
      </c>
      <c r="I113" s="245" t="str">
        <f t="shared" si="11"/>
        <v/>
      </c>
      <c r="J113" s="246"/>
      <c r="K113" s="246"/>
      <c r="L113" s="110" t="str">
        <f t="shared" si="12"/>
        <v/>
      </c>
      <c r="M113" s="111" t="str">
        <f t="shared" si="13"/>
        <v/>
      </c>
      <c r="N113" s="112" t="str">
        <f t="shared" si="14"/>
        <v/>
      </c>
      <c r="O113" s="113" t="str">
        <f t="shared" si="15"/>
        <v/>
      </c>
      <c r="P113" s="114" t="str">
        <f t="shared" si="16"/>
        <v/>
      </c>
      <c r="Q113" s="247"/>
      <c r="R113" s="120" t="str" cm="1">
        <f t="array" ref="R113">IF(G113=0,"",_xlfn.IFS(G113="No grazing value",Q113*0,G113="Low",Q113*0.1,G113="Moderate",Q113*0.2,"TRUE",(Q113*0.33)))</f>
        <v/>
      </c>
      <c r="S113" s="121" t="str">
        <f t="shared" si="19"/>
        <v/>
      </c>
      <c r="T113" s="122" t="str">
        <f t="shared" si="17"/>
        <v/>
      </c>
      <c r="U113" s="122" t="str">
        <f t="shared" si="18"/>
        <v/>
      </c>
      <c r="V113" s="248"/>
      <c r="W113" s="249"/>
      <c r="X113" s="250"/>
    </row>
    <row r="114" spans="1:24" ht="22.5" customHeight="1" x14ac:dyDescent="0.35">
      <c r="A114" s="210"/>
      <c r="B114" s="89" t="str">
        <f>IF('Baseline Paddock Data'!B118=0,"",'Baseline Paddock Data'!B118)</f>
        <v/>
      </c>
      <c r="C114" s="90" t="str">
        <f>IF('Baseline Paddock Data'!C118=0,"",'Baseline Paddock Data'!C118)</f>
        <v/>
      </c>
      <c r="D114" s="102" t="str">
        <f>IF('Baseline Paddock Data'!F118=0,"",'Baseline Paddock Data'!F118)</f>
        <v/>
      </c>
      <c r="E114" s="102" t="str">
        <f>IF('Baseline Paddock Data'!G118=0,"",'Baseline Paddock Data'!G118)</f>
        <v/>
      </c>
      <c r="F114" s="101" t="str">
        <f>IF('Baseline Paddock Data'!H118=0,"",'Baseline Paddock Data'!H118)</f>
        <v/>
      </c>
      <c r="G114" s="244"/>
      <c r="H114" s="108">
        <f>'Enter Head to Work Out AE'!D114</f>
        <v>0</v>
      </c>
      <c r="I114" s="245" t="str">
        <f t="shared" si="11"/>
        <v/>
      </c>
      <c r="J114" s="246"/>
      <c r="K114" s="246"/>
      <c r="L114" s="110" t="str">
        <f t="shared" si="12"/>
        <v/>
      </c>
      <c r="M114" s="111" t="str">
        <f t="shared" si="13"/>
        <v/>
      </c>
      <c r="N114" s="112" t="str">
        <f t="shared" si="14"/>
        <v/>
      </c>
      <c r="O114" s="113" t="str">
        <f t="shared" si="15"/>
        <v/>
      </c>
      <c r="P114" s="114" t="str">
        <f t="shared" si="16"/>
        <v/>
      </c>
      <c r="Q114" s="247"/>
      <c r="R114" s="120" t="str" cm="1">
        <f t="array" ref="R114">IF(G114=0,"",_xlfn.IFS(G114="No grazing value",Q114*0,G114="Low",Q114*0.1,G114="Moderate",Q114*0.2,"TRUE",(Q114*0.33)))</f>
        <v/>
      </c>
      <c r="S114" s="121" t="str">
        <f t="shared" si="19"/>
        <v/>
      </c>
      <c r="T114" s="122" t="str">
        <f t="shared" si="17"/>
        <v/>
      </c>
      <c r="U114" s="122" t="str">
        <f t="shared" si="18"/>
        <v/>
      </c>
      <c r="V114" s="248"/>
      <c r="W114" s="249"/>
      <c r="X114" s="250"/>
    </row>
    <row r="115" spans="1:24" ht="22.5" customHeight="1" x14ac:dyDescent="0.35">
      <c r="A115" s="210"/>
      <c r="B115" s="89" t="str">
        <f>IF('Baseline Paddock Data'!B119=0,"",'Baseline Paddock Data'!B119)</f>
        <v/>
      </c>
      <c r="C115" s="90" t="str">
        <f>IF('Baseline Paddock Data'!C119=0,"",'Baseline Paddock Data'!C119)</f>
        <v/>
      </c>
      <c r="D115" s="100" t="str">
        <f>IF('Baseline Paddock Data'!F119=0,"",'Baseline Paddock Data'!F119)</f>
        <v/>
      </c>
      <c r="E115" s="100" t="str">
        <f>IF('Baseline Paddock Data'!G119=0,"",'Baseline Paddock Data'!G119)</f>
        <v/>
      </c>
      <c r="F115" s="101" t="str">
        <f>IF('Baseline Paddock Data'!H119=0,"",'Baseline Paddock Data'!H119)</f>
        <v/>
      </c>
      <c r="G115" s="244"/>
      <c r="H115" s="108">
        <f>'Enter Head to Work Out AE'!D115</f>
        <v>0</v>
      </c>
      <c r="I115" s="245" t="str">
        <f t="shared" si="11"/>
        <v/>
      </c>
      <c r="J115" s="246"/>
      <c r="K115" s="246"/>
      <c r="L115" s="110" t="str">
        <f t="shared" si="12"/>
        <v/>
      </c>
      <c r="M115" s="111" t="str">
        <f t="shared" si="13"/>
        <v/>
      </c>
      <c r="N115" s="112" t="str">
        <f t="shared" si="14"/>
        <v/>
      </c>
      <c r="O115" s="113" t="str">
        <f t="shared" si="15"/>
        <v/>
      </c>
      <c r="P115" s="114" t="str">
        <f t="shared" si="16"/>
        <v/>
      </c>
      <c r="Q115" s="247"/>
      <c r="R115" s="120" t="str" cm="1">
        <f t="array" ref="R115">IF(G115=0,"",_xlfn.IFS(G115="No grazing value",Q115*0,G115="Low",Q115*0.1,G115="Moderate",Q115*0.2,"TRUE",(Q115*0.33)))</f>
        <v/>
      </c>
      <c r="S115" s="121" t="str">
        <f t="shared" si="19"/>
        <v/>
      </c>
      <c r="T115" s="122" t="str">
        <f t="shared" si="17"/>
        <v/>
      </c>
      <c r="U115" s="122" t="str">
        <f t="shared" si="18"/>
        <v/>
      </c>
      <c r="V115" s="248"/>
      <c r="W115" s="249"/>
      <c r="X115" s="250"/>
    </row>
    <row r="116" spans="1:24" ht="22.5" customHeight="1" x14ac:dyDescent="0.35">
      <c r="A116" s="210"/>
      <c r="B116" s="89" t="str">
        <f>IF('Baseline Paddock Data'!B120=0,"",'Baseline Paddock Data'!B120)</f>
        <v/>
      </c>
      <c r="C116" s="90" t="str">
        <f>IF('Baseline Paddock Data'!C120=0,"",'Baseline Paddock Data'!C120)</f>
        <v/>
      </c>
      <c r="D116" s="100" t="str">
        <f>IF('Baseline Paddock Data'!F120=0,"",'Baseline Paddock Data'!F120)</f>
        <v/>
      </c>
      <c r="E116" s="100" t="str">
        <f>IF('Baseline Paddock Data'!G120=0,"",'Baseline Paddock Data'!G120)</f>
        <v/>
      </c>
      <c r="F116" s="101" t="str">
        <f>IF('Baseline Paddock Data'!H120=0,"",'Baseline Paddock Data'!H120)</f>
        <v/>
      </c>
      <c r="G116" s="244"/>
      <c r="H116" s="108">
        <f>'Enter Head to Work Out AE'!D116</f>
        <v>0</v>
      </c>
      <c r="I116" s="245" t="str">
        <f t="shared" si="11"/>
        <v/>
      </c>
      <c r="J116" s="246"/>
      <c r="K116" s="246"/>
      <c r="L116" s="110" t="str">
        <f t="shared" si="12"/>
        <v/>
      </c>
      <c r="M116" s="111" t="str">
        <f t="shared" si="13"/>
        <v/>
      </c>
      <c r="N116" s="112" t="str">
        <f t="shared" si="14"/>
        <v/>
      </c>
      <c r="O116" s="113" t="str">
        <f t="shared" si="15"/>
        <v/>
      </c>
      <c r="P116" s="114" t="str">
        <f t="shared" si="16"/>
        <v/>
      </c>
      <c r="Q116" s="247"/>
      <c r="R116" s="120" t="str" cm="1">
        <f t="array" ref="R116">IF(G116=0,"",_xlfn.IFS(G116="No grazing value",Q116*0,G116="Low",Q116*0.1,G116="Moderate",Q116*0.2,"TRUE",(Q116*0.33)))</f>
        <v/>
      </c>
      <c r="S116" s="121" t="str">
        <f t="shared" si="19"/>
        <v/>
      </c>
      <c r="T116" s="122" t="str">
        <f t="shared" si="17"/>
        <v/>
      </c>
      <c r="U116" s="122" t="str">
        <f t="shared" si="18"/>
        <v/>
      </c>
      <c r="V116" s="248"/>
      <c r="W116" s="249"/>
      <c r="X116" s="250"/>
    </row>
    <row r="117" spans="1:24" ht="22.5" customHeight="1" x14ac:dyDescent="0.35">
      <c r="A117" s="210"/>
      <c r="B117" s="89" t="str">
        <f>IF('Baseline Paddock Data'!B121=0,"",'Baseline Paddock Data'!B121)</f>
        <v/>
      </c>
      <c r="C117" s="90" t="str">
        <f>IF('Baseline Paddock Data'!C121=0,"",'Baseline Paddock Data'!C121)</f>
        <v/>
      </c>
      <c r="D117" s="100" t="str">
        <f>IF('Baseline Paddock Data'!F121=0,"",'Baseline Paddock Data'!F121)</f>
        <v/>
      </c>
      <c r="E117" s="100" t="str">
        <f>IF('Baseline Paddock Data'!G121=0,"",'Baseline Paddock Data'!G121)</f>
        <v/>
      </c>
      <c r="F117" s="101" t="str">
        <f>IF('Baseline Paddock Data'!H121=0,"",'Baseline Paddock Data'!H121)</f>
        <v/>
      </c>
      <c r="G117" s="244"/>
      <c r="H117" s="108">
        <f>'Enter Head to Work Out AE'!D117</f>
        <v>0</v>
      </c>
      <c r="I117" s="245" t="str">
        <f t="shared" si="11"/>
        <v/>
      </c>
      <c r="J117" s="246"/>
      <c r="K117" s="246"/>
      <c r="L117" s="110" t="str">
        <f t="shared" si="12"/>
        <v/>
      </c>
      <c r="M117" s="111" t="str">
        <f t="shared" si="13"/>
        <v/>
      </c>
      <c r="N117" s="112" t="str">
        <f t="shared" si="14"/>
        <v/>
      </c>
      <c r="O117" s="113" t="str">
        <f t="shared" si="15"/>
        <v/>
      </c>
      <c r="P117" s="114" t="str">
        <f t="shared" si="16"/>
        <v/>
      </c>
      <c r="Q117" s="247"/>
      <c r="R117" s="120" t="str" cm="1">
        <f t="array" ref="R117">IF(G117=0,"",_xlfn.IFS(G117="No grazing value",Q117*0,G117="Low",Q117*0.1,G117="Moderate",Q117*0.2,"TRUE",(Q117*0.33)))</f>
        <v/>
      </c>
      <c r="S117" s="121" t="str">
        <f t="shared" si="19"/>
        <v/>
      </c>
      <c r="T117" s="122" t="str">
        <f t="shared" si="17"/>
        <v/>
      </c>
      <c r="U117" s="122" t="str">
        <f t="shared" si="18"/>
        <v/>
      </c>
      <c r="V117" s="248"/>
      <c r="W117" s="249"/>
      <c r="X117" s="250"/>
    </row>
    <row r="118" spans="1:24" ht="22.5" customHeight="1" x14ac:dyDescent="0.35">
      <c r="A118" s="210"/>
      <c r="B118" s="89" t="str">
        <f>IF('Baseline Paddock Data'!B122=0,"",'Baseline Paddock Data'!B122)</f>
        <v/>
      </c>
      <c r="C118" s="90" t="str">
        <f>IF('Baseline Paddock Data'!C122=0,"",'Baseline Paddock Data'!C122)</f>
        <v/>
      </c>
      <c r="D118" s="100" t="str">
        <f>IF('Baseline Paddock Data'!F122=0,"",'Baseline Paddock Data'!F122)</f>
        <v/>
      </c>
      <c r="E118" s="100" t="str">
        <f>IF('Baseline Paddock Data'!G122=0,"",'Baseline Paddock Data'!G122)</f>
        <v/>
      </c>
      <c r="F118" s="101" t="str">
        <f>IF('Baseline Paddock Data'!H122=0,"",'Baseline Paddock Data'!H122)</f>
        <v/>
      </c>
      <c r="G118" s="244"/>
      <c r="H118" s="108">
        <f>'Enter Head to Work Out AE'!D118</f>
        <v>0</v>
      </c>
      <c r="I118" s="245" t="str">
        <f t="shared" si="11"/>
        <v/>
      </c>
      <c r="J118" s="246"/>
      <c r="K118" s="246"/>
      <c r="L118" s="110" t="str">
        <f t="shared" si="12"/>
        <v/>
      </c>
      <c r="M118" s="111" t="str">
        <f t="shared" si="13"/>
        <v/>
      </c>
      <c r="N118" s="112" t="str">
        <f t="shared" si="14"/>
        <v/>
      </c>
      <c r="O118" s="113" t="str">
        <f t="shared" si="15"/>
        <v/>
      </c>
      <c r="P118" s="114" t="str">
        <f t="shared" si="16"/>
        <v/>
      </c>
      <c r="Q118" s="247"/>
      <c r="R118" s="120" t="str" cm="1">
        <f t="array" ref="R118">IF(G118=0,"",_xlfn.IFS(G118="No grazing value",Q118*0,G118="Low",Q118*0.1,G118="Moderate",Q118*0.2,"TRUE",(Q118*0.33)))</f>
        <v/>
      </c>
      <c r="S118" s="121" t="str">
        <f t="shared" si="19"/>
        <v/>
      </c>
      <c r="T118" s="122" t="str">
        <f t="shared" si="17"/>
        <v/>
      </c>
      <c r="U118" s="122" t="str">
        <f t="shared" si="18"/>
        <v/>
      </c>
      <c r="V118" s="248"/>
      <c r="W118" s="249"/>
      <c r="X118" s="250"/>
    </row>
    <row r="119" spans="1:24" ht="22.5" customHeight="1" x14ac:dyDescent="0.35">
      <c r="A119" s="210"/>
      <c r="B119" s="89" t="str">
        <f>IF('Baseline Paddock Data'!B123=0,"",'Baseline Paddock Data'!B123)</f>
        <v/>
      </c>
      <c r="C119" s="90" t="str">
        <f>IF('Baseline Paddock Data'!C123=0,"",'Baseline Paddock Data'!C123)</f>
        <v/>
      </c>
      <c r="D119" s="100" t="str">
        <f>IF('Baseline Paddock Data'!F123=0,"",'Baseline Paddock Data'!F123)</f>
        <v/>
      </c>
      <c r="E119" s="100" t="str">
        <f>IF('Baseline Paddock Data'!G123=0,"",'Baseline Paddock Data'!G123)</f>
        <v/>
      </c>
      <c r="F119" s="101" t="str">
        <f>IF('Baseline Paddock Data'!H123=0,"",'Baseline Paddock Data'!H123)</f>
        <v/>
      </c>
      <c r="G119" s="244"/>
      <c r="H119" s="108">
        <f>'Enter Head to Work Out AE'!D119</f>
        <v>0</v>
      </c>
      <c r="I119" s="245" t="str">
        <f t="shared" si="11"/>
        <v/>
      </c>
      <c r="J119" s="246"/>
      <c r="K119" s="246"/>
      <c r="L119" s="110" t="str">
        <f t="shared" si="12"/>
        <v/>
      </c>
      <c r="M119" s="111" t="str">
        <f t="shared" si="13"/>
        <v/>
      </c>
      <c r="N119" s="112" t="str">
        <f t="shared" si="14"/>
        <v/>
      </c>
      <c r="O119" s="113" t="str">
        <f t="shared" si="15"/>
        <v/>
      </c>
      <c r="P119" s="114" t="str">
        <f t="shared" si="16"/>
        <v/>
      </c>
      <c r="Q119" s="247"/>
      <c r="R119" s="120" t="str" cm="1">
        <f t="array" ref="R119">IF(G119=0,"",_xlfn.IFS(G119="No grazing value",Q119*0,G119="Low",Q119*0.1,G119="Moderate",Q119*0.2,"TRUE",(Q119*0.33)))</f>
        <v/>
      </c>
      <c r="S119" s="121" t="str">
        <f t="shared" si="19"/>
        <v/>
      </c>
      <c r="T119" s="122" t="str">
        <f t="shared" si="17"/>
        <v/>
      </c>
      <c r="U119" s="122" t="str">
        <f t="shared" si="18"/>
        <v/>
      </c>
      <c r="V119" s="248"/>
      <c r="W119" s="249"/>
      <c r="X119" s="250"/>
    </row>
    <row r="120" spans="1:24" ht="22.5" customHeight="1" x14ac:dyDescent="0.35">
      <c r="A120" s="210"/>
      <c r="B120" s="89" t="str">
        <f>IF('Baseline Paddock Data'!B124=0,"",'Baseline Paddock Data'!B124)</f>
        <v/>
      </c>
      <c r="C120" s="90" t="str">
        <f>IF('Baseline Paddock Data'!C124=0,"",'Baseline Paddock Data'!C124)</f>
        <v/>
      </c>
      <c r="D120" s="100" t="str">
        <f>IF('Baseline Paddock Data'!F124=0,"",'Baseline Paddock Data'!F124)</f>
        <v/>
      </c>
      <c r="E120" s="100" t="str">
        <f>IF('Baseline Paddock Data'!G124=0,"",'Baseline Paddock Data'!G124)</f>
        <v/>
      </c>
      <c r="F120" s="101" t="str">
        <f>IF('Baseline Paddock Data'!H124=0,"",'Baseline Paddock Data'!H124)</f>
        <v/>
      </c>
      <c r="G120" s="244"/>
      <c r="H120" s="108">
        <f>'Enter Head to Work Out AE'!D120</f>
        <v>0</v>
      </c>
      <c r="I120" s="245" t="str">
        <f t="shared" si="11"/>
        <v/>
      </c>
      <c r="J120" s="246"/>
      <c r="K120" s="246"/>
      <c r="L120" s="110" t="str">
        <f t="shared" si="12"/>
        <v/>
      </c>
      <c r="M120" s="111" t="str">
        <f t="shared" si="13"/>
        <v/>
      </c>
      <c r="N120" s="112" t="str">
        <f t="shared" si="14"/>
        <v/>
      </c>
      <c r="O120" s="113" t="str">
        <f t="shared" si="15"/>
        <v/>
      </c>
      <c r="P120" s="114" t="str">
        <f t="shared" si="16"/>
        <v/>
      </c>
      <c r="Q120" s="247"/>
      <c r="R120" s="120" t="str" cm="1">
        <f t="array" ref="R120">IF(G120=0,"",_xlfn.IFS(G120="No grazing value",Q120*0,G120="Low",Q120*0.1,G120="Moderate",Q120*0.2,"TRUE",(Q120*0.33)))</f>
        <v/>
      </c>
      <c r="S120" s="121" t="str">
        <f t="shared" si="19"/>
        <v/>
      </c>
      <c r="T120" s="122" t="str">
        <f t="shared" si="17"/>
        <v/>
      </c>
      <c r="U120" s="122" t="str">
        <f t="shared" si="18"/>
        <v/>
      </c>
      <c r="V120" s="248"/>
      <c r="W120" s="249"/>
      <c r="X120" s="250"/>
    </row>
    <row r="121" spans="1:24" ht="22.5" customHeight="1" x14ac:dyDescent="0.35">
      <c r="A121" s="210"/>
      <c r="B121" s="89" t="str">
        <f>IF('Baseline Paddock Data'!B125=0,"",'Baseline Paddock Data'!B125)</f>
        <v/>
      </c>
      <c r="C121" s="90" t="str">
        <f>IF('Baseline Paddock Data'!C125=0,"",'Baseline Paddock Data'!C125)</f>
        <v/>
      </c>
      <c r="D121" s="100" t="str">
        <f>IF('Baseline Paddock Data'!F125=0,"",'Baseline Paddock Data'!F125)</f>
        <v/>
      </c>
      <c r="E121" s="100" t="str">
        <f>IF('Baseline Paddock Data'!G125=0,"",'Baseline Paddock Data'!G125)</f>
        <v/>
      </c>
      <c r="F121" s="101" t="str">
        <f>IF('Baseline Paddock Data'!H125=0,"",'Baseline Paddock Data'!H125)</f>
        <v/>
      </c>
      <c r="G121" s="244"/>
      <c r="H121" s="108">
        <f>'Enter Head to Work Out AE'!D121</f>
        <v>0</v>
      </c>
      <c r="I121" s="245" t="str">
        <f t="shared" si="11"/>
        <v/>
      </c>
      <c r="J121" s="246"/>
      <c r="K121" s="246"/>
      <c r="L121" s="110" t="str">
        <f t="shared" si="12"/>
        <v/>
      </c>
      <c r="M121" s="111" t="str">
        <f t="shared" si="13"/>
        <v/>
      </c>
      <c r="N121" s="112" t="str">
        <f t="shared" si="14"/>
        <v/>
      </c>
      <c r="O121" s="113" t="str">
        <f t="shared" si="15"/>
        <v/>
      </c>
      <c r="P121" s="114" t="str">
        <f t="shared" si="16"/>
        <v/>
      </c>
      <c r="Q121" s="247"/>
      <c r="R121" s="120" t="str" cm="1">
        <f t="array" ref="R121">IF(G121=0,"",_xlfn.IFS(G121="No grazing value",Q121*0,G121="Low",Q121*0.1,G121="Moderate",Q121*0.2,"TRUE",(Q121*0.33)))</f>
        <v/>
      </c>
      <c r="S121" s="121" t="str">
        <f t="shared" si="19"/>
        <v/>
      </c>
      <c r="T121" s="122" t="str">
        <f t="shared" si="17"/>
        <v/>
      </c>
      <c r="U121" s="122" t="str">
        <f t="shared" si="18"/>
        <v/>
      </c>
      <c r="V121" s="248"/>
      <c r="W121" s="249"/>
      <c r="X121" s="250"/>
    </row>
    <row r="122" spans="1:24" ht="22.5" customHeight="1" x14ac:dyDescent="0.35">
      <c r="A122" s="210"/>
      <c r="B122" s="89" t="str">
        <f>IF('Baseline Paddock Data'!B126=0,"",'Baseline Paddock Data'!B126)</f>
        <v/>
      </c>
      <c r="C122" s="90" t="str">
        <f>IF('Baseline Paddock Data'!C126=0,"",'Baseline Paddock Data'!C126)</f>
        <v/>
      </c>
      <c r="D122" s="100" t="str">
        <f>IF('Baseline Paddock Data'!F126=0,"",'Baseline Paddock Data'!F126)</f>
        <v/>
      </c>
      <c r="E122" s="100" t="str">
        <f>IF('Baseline Paddock Data'!G126=0,"",'Baseline Paddock Data'!G126)</f>
        <v/>
      </c>
      <c r="F122" s="101" t="str">
        <f>IF('Baseline Paddock Data'!H126=0,"",'Baseline Paddock Data'!H126)</f>
        <v/>
      </c>
      <c r="G122" s="244"/>
      <c r="H122" s="108">
        <f>'Enter Head to Work Out AE'!D122</f>
        <v>0</v>
      </c>
      <c r="I122" s="245" t="str">
        <f t="shared" si="11"/>
        <v/>
      </c>
      <c r="J122" s="246"/>
      <c r="K122" s="246"/>
      <c r="L122" s="110" t="str">
        <f t="shared" si="12"/>
        <v/>
      </c>
      <c r="M122" s="111" t="str">
        <f t="shared" si="13"/>
        <v/>
      </c>
      <c r="N122" s="112" t="str">
        <f t="shared" si="14"/>
        <v/>
      </c>
      <c r="O122" s="113" t="str">
        <f t="shared" si="15"/>
        <v/>
      </c>
      <c r="P122" s="114" t="str">
        <f t="shared" si="16"/>
        <v/>
      </c>
      <c r="Q122" s="247"/>
      <c r="R122" s="120" t="str" cm="1">
        <f t="array" ref="R122">IF(G122=0,"",_xlfn.IFS(G122="No grazing value",Q122*0,G122="Low",Q122*0.1,G122="Moderate",Q122*0.2,"TRUE",(Q122*0.33)))</f>
        <v/>
      </c>
      <c r="S122" s="121" t="str">
        <f t="shared" si="19"/>
        <v/>
      </c>
      <c r="T122" s="122" t="str">
        <f t="shared" si="17"/>
        <v/>
      </c>
      <c r="U122" s="122" t="str">
        <f t="shared" si="18"/>
        <v/>
      </c>
      <c r="V122" s="248"/>
      <c r="W122" s="249"/>
      <c r="X122" s="250"/>
    </row>
    <row r="123" spans="1:24" ht="22.5" customHeight="1" x14ac:dyDescent="0.35">
      <c r="A123" s="210"/>
      <c r="B123" s="89" t="str">
        <f>IF('Baseline Paddock Data'!B127=0,"",'Baseline Paddock Data'!B127)</f>
        <v/>
      </c>
      <c r="C123" s="90" t="str">
        <f>IF('Baseline Paddock Data'!C127=0,"",'Baseline Paddock Data'!C127)</f>
        <v/>
      </c>
      <c r="D123" s="100" t="str">
        <f>IF('Baseline Paddock Data'!F127=0,"",'Baseline Paddock Data'!F127)</f>
        <v/>
      </c>
      <c r="E123" s="100" t="str">
        <f>IF('Baseline Paddock Data'!G127=0,"",'Baseline Paddock Data'!G127)</f>
        <v/>
      </c>
      <c r="F123" s="101" t="str">
        <f>IF('Baseline Paddock Data'!H127=0,"",'Baseline Paddock Data'!H127)</f>
        <v/>
      </c>
      <c r="G123" s="244"/>
      <c r="H123" s="108">
        <f>'Enter Head to Work Out AE'!D123</f>
        <v>0</v>
      </c>
      <c r="I123" s="245" t="str">
        <f t="shared" si="11"/>
        <v/>
      </c>
      <c r="J123" s="246"/>
      <c r="K123" s="246"/>
      <c r="L123" s="110" t="str">
        <f t="shared" si="12"/>
        <v/>
      </c>
      <c r="M123" s="111" t="str">
        <f t="shared" si="13"/>
        <v/>
      </c>
      <c r="N123" s="112" t="str">
        <f t="shared" si="14"/>
        <v/>
      </c>
      <c r="O123" s="113" t="str">
        <f t="shared" si="15"/>
        <v/>
      </c>
      <c r="P123" s="114" t="str">
        <f t="shared" si="16"/>
        <v/>
      </c>
      <c r="Q123" s="247"/>
      <c r="R123" s="120" t="str" cm="1">
        <f t="array" ref="R123">IF(G123=0,"",_xlfn.IFS(G123="No grazing value",Q123*0,G123="Low",Q123*0.1,G123="Moderate",Q123*0.2,"TRUE",(Q123*0.33)))</f>
        <v/>
      </c>
      <c r="S123" s="121" t="str">
        <f t="shared" si="19"/>
        <v/>
      </c>
      <c r="T123" s="122" t="str">
        <f t="shared" si="17"/>
        <v/>
      </c>
      <c r="U123" s="122" t="str">
        <f t="shared" si="18"/>
        <v/>
      </c>
      <c r="V123" s="248"/>
      <c r="W123" s="249"/>
      <c r="X123" s="250"/>
    </row>
    <row r="124" spans="1:24" ht="22.5" customHeight="1" x14ac:dyDescent="0.35">
      <c r="A124" s="210"/>
      <c r="B124" s="89" t="str">
        <f>IF('Baseline Paddock Data'!B128=0,"",'Baseline Paddock Data'!B128)</f>
        <v/>
      </c>
      <c r="C124" s="90" t="str">
        <f>IF('Baseline Paddock Data'!C128=0,"",'Baseline Paddock Data'!C128)</f>
        <v/>
      </c>
      <c r="D124" s="100" t="str">
        <f>IF('Baseline Paddock Data'!F128=0,"",'Baseline Paddock Data'!F128)</f>
        <v/>
      </c>
      <c r="E124" s="100" t="str">
        <f>IF('Baseline Paddock Data'!G128=0,"",'Baseline Paddock Data'!G128)</f>
        <v/>
      </c>
      <c r="F124" s="101" t="str">
        <f>IF('Baseline Paddock Data'!H128=0,"",'Baseline Paddock Data'!H128)</f>
        <v/>
      </c>
      <c r="G124" s="244"/>
      <c r="H124" s="108">
        <f>'Enter Head to Work Out AE'!D124</f>
        <v>0</v>
      </c>
      <c r="I124" s="245" t="str">
        <f t="shared" si="11"/>
        <v/>
      </c>
      <c r="J124" s="246"/>
      <c r="K124" s="246"/>
      <c r="L124" s="110" t="str">
        <f t="shared" si="12"/>
        <v/>
      </c>
      <c r="M124" s="111" t="str">
        <f t="shared" si="13"/>
        <v/>
      </c>
      <c r="N124" s="112" t="str">
        <f t="shared" si="14"/>
        <v/>
      </c>
      <c r="O124" s="113" t="str">
        <f t="shared" si="15"/>
        <v/>
      </c>
      <c r="P124" s="114" t="str">
        <f t="shared" si="16"/>
        <v/>
      </c>
      <c r="Q124" s="247"/>
      <c r="R124" s="120" t="str" cm="1">
        <f t="array" ref="R124">IF(G124=0,"",_xlfn.IFS(G124="No grazing value",Q124*0,G124="Low",Q124*0.1,G124="Moderate",Q124*0.2,"TRUE",(Q124*0.33)))</f>
        <v/>
      </c>
      <c r="S124" s="121" t="str">
        <f t="shared" si="19"/>
        <v/>
      </c>
      <c r="T124" s="122" t="str">
        <f t="shared" si="17"/>
        <v/>
      </c>
      <c r="U124" s="122" t="str">
        <f t="shared" si="18"/>
        <v/>
      </c>
      <c r="V124" s="248"/>
      <c r="W124" s="249"/>
      <c r="X124" s="250"/>
    </row>
    <row r="125" spans="1:24" ht="22.5" customHeight="1" x14ac:dyDescent="0.35">
      <c r="A125" s="210"/>
      <c r="B125" s="89" t="str">
        <f>IF('Baseline Paddock Data'!B129=0,"",'Baseline Paddock Data'!B129)</f>
        <v/>
      </c>
      <c r="C125" s="90" t="str">
        <f>IF('Baseline Paddock Data'!C129=0,"",'Baseline Paddock Data'!C129)</f>
        <v/>
      </c>
      <c r="D125" s="100" t="str">
        <f>IF('Baseline Paddock Data'!F129=0,"",'Baseline Paddock Data'!F129)</f>
        <v/>
      </c>
      <c r="E125" s="100" t="str">
        <f>IF('Baseline Paddock Data'!G129=0,"",'Baseline Paddock Data'!G129)</f>
        <v/>
      </c>
      <c r="F125" s="101" t="str">
        <f>IF('Baseline Paddock Data'!H129=0,"",'Baseline Paddock Data'!H129)</f>
        <v/>
      </c>
      <c r="G125" s="244"/>
      <c r="H125" s="108">
        <f>'Enter Head to Work Out AE'!D125</f>
        <v>0</v>
      </c>
      <c r="I125" s="245" t="str">
        <f t="shared" si="11"/>
        <v/>
      </c>
      <c r="J125" s="246"/>
      <c r="K125" s="246"/>
      <c r="L125" s="110" t="str">
        <f t="shared" si="12"/>
        <v/>
      </c>
      <c r="M125" s="111" t="str">
        <f t="shared" si="13"/>
        <v/>
      </c>
      <c r="N125" s="112" t="str">
        <f t="shared" si="14"/>
        <v/>
      </c>
      <c r="O125" s="113" t="str">
        <f t="shared" si="15"/>
        <v/>
      </c>
      <c r="P125" s="114" t="str">
        <f t="shared" si="16"/>
        <v/>
      </c>
      <c r="Q125" s="247"/>
      <c r="R125" s="120" t="str" cm="1">
        <f t="array" ref="R125">IF(G125=0,"",_xlfn.IFS(G125="No grazing value",Q125*0,G125="Low",Q125*0.1,G125="Moderate",Q125*0.2,"TRUE",(Q125*0.33)))</f>
        <v/>
      </c>
      <c r="S125" s="121" t="str">
        <f t="shared" si="19"/>
        <v/>
      </c>
      <c r="T125" s="122" t="str">
        <f t="shared" si="17"/>
        <v/>
      </c>
      <c r="U125" s="122" t="str">
        <f t="shared" si="18"/>
        <v/>
      </c>
      <c r="V125" s="248"/>
      <c r="W125" s="249"/>
      <c r="X125" s="250"/>
    </row>
    <row r="126" spans="1:24" ht="22.5" customHeight="1" x14ac:dyDescent="0.35">
      <c r="A126" s="210"/>
      <c r="B126" s="89" t="str">
        <f>IF('Baseline Paddock Data'!B130=0,"",'Baseline Paddock Data'!B130)</f>
        <v/>
      </c>
      <c r="C126" s="90" t="str">
        <f>IF('Baseline Paddock Data'!C130=0,"",'Baseline Paddock Data'!C130)</f>
        <v/>
      </c>
      <c r="D126" s="100" t="str">
        <f>IF('Baseline Paddock Data'!F130=0,"",'Baseline Paddock Data'!F130)</f>
        <v/>
      </c>
      <c r="E126" s="100" t="str">
        <f>IF('Baseline Paddock Data'!G130=0,"",'Baseline Paddock Data'!G130)</f>
        <v/>
      </c>
      <c r="F126" s="101" t="str">
        <f>IF('Baseline Paddock Data'!H130=0,"",'Baseline Paddock Data'!H130)</f>
        <v/>
      </c>
      <c r="G126" s="244"/>
      <c r="H126" s="108">
        <f>'Enter Head to Work Out AE'!D126</f>
        <v>0</v>
      </c>
      <c r="I126" s="245" t="str">
        <f t="shared" si="11"/>
        <v/>
      </c>
      <c r="J126" s="246"/>
      <c r="K126" s="246"/>
      <c r="L126" s="110" t="str">
        <f t="shared" si="12"/>
        <v/>
      </c>
      <c r="M126" s="111" t="str">
        <f t="shared" si="13"/>
        <v/>
      </c>
      <c r="N126" s="112" t="str">
        <f t="shared" si="14"/>
        <v/>
      </c>
      <c r="O126" s="113" t="str">
        <f t="shared" si="15"/>
        <v/>
      </c>
      <c r="P126" s="114" t="str">
        <f t="shared" si="16"/>
        <v/>
      </c>
      <c r="Q126" s="247"/>
      <c r="R126" s="120" t="str" cm="1">
        <f t="array" ref="R126">IF(G126=0,"",_xlfn.IFS(G126="No grazing value",Q126*0,G126="Low",Q126*0.1,G126="Moderate",Q126*0.2,"TRUE",(Q126*0.33)))</f>
        <v/>
      </c>
      <c r="S126" s="121" t="str">
        <f t="shared" si="19"/>
        <v/>
      </c>
      <c r="T126" s="122" t="str">
        <f t="shared" si="17"/>
        <v/>
      </c>
      <c r="U126" s="122" t="str">
        <f t="shared" si="18"/>
        <v/>
      </c>
      <c r="V126" s="248"/>
      <c r="W126" s="249"/>
      <c r="X126" s="250"/>
    </row>
    <row r="127" spans="1:24" ht="22.5" customHeight="1" x14ac:dyDescent="0.35">
      <c r="A127" s="210"/>
      <c r="B127" s="89" t="str">
        <f>IF('Baseline Paddock Data'!B131=0,"",'Baseline Paddock Data'!B131)</f>
        <v/>
      </c>
      <c r="C127" s="90" t="str">
        <f>IF('Baseline Paddock Data'!C131=0,"",'Baseline Paddock Data'!C131)</f>
        <v/>
      </c>
      <c r="D127" s="100" t="str">
        <f>IF('Baseline Paddock Data'!F131=0,"",'Baseline Paddock Data'!F131)</f>
        <v/>
      </c>
      <c r="E127" s="100" t="str">
        <f>IF('Baseline Paddock Data'!G131=0,"",'Baseline Paddock Data'!G131)</f>
        <v/>
      </c>
      <c r="F127" s="101" t="str">
        <f>IF('Baseline Paddock Data'!H131=0,"",'Baseline Paddock Data'!H131)</f>
        <v/>
      </c>
      <c r="G127" s="244"/>
      <c r="H127" s="108">
        <f>'Enter Head to Work Out AE'!D127</f>
        <v>0</v>
      </c>
      <c r="I127" s="245" t="str">
        <f t="shared" si="11"/>
        <v/>
      </c>
      <c r="J127" s="246"/>
      <c r="K127" s="246"/>
      <c r="L127" s="110" t="str">
        <f t="shared" si="12"/>
        <v/>
      </c>
      <c r="M127" s="111" t="str">
        <f t="shared" si="13"/>
        <v/>
      </c>
      <c r="N127" s="112" t="str">
        <f t="shared" si="14"/>
        <v/>
      </c>
      <c r="O127" s="113" t="str">
        <f t="shared" si="15"/>
        <v/>
      </c>
      <c r="P127" s="114" t="str">
        <f t="shared" si="16"/>
        <v/>
      </c>
      <c r="Q127" s="247"/>
      <c r="R127" s="120" t="str" cm="1">
        <f t="array" ref="R127">IF(G127=0,"",_xlfn.IFS(G127="No grazing value",Q127*0,G127="Low",Q127*0.1,G127="Moderate",Q127*0.2,"TRUE",(Q127*0.33)))</f>
        <v/>
      </c>
      <c r="S127" s="121" t="str">
        <f t="shared" si="19"/>
        <v/>
      </c>
      <c r="T127" s="122" t="str">
        <f t="shared" si="17"/>
        <v/>
      </c>
      <c r="U127" s="122" t="str">
        <f t="shared" si="18"/>
        <v/>
      </c>
      <c r="V127" s="248"/>
      <c r="W127" s="249"/>
      <c r="X127" s="250"/>
    </row>
    <row r="128" spans="1:24" ht="22.5" customHeight="1" x14ac:dyDescent="0.35">
      <c r="A128" s="210"/>
      <c r="B128" s="89" t="str">
        <f>IF('Baseline Paddock Data'!B132=0,"",'Baseline Paddock Data'!B132)</f>
        <v/>
      </c>
      <c r="C128" s="90" t="str">
        <f>IF('Baseline Paddock Data'!C132=0,"",'Baseline Paddock Data'!C132)</f>
        <v/>
      </c>
      <c r="D128" s="102" t="str">
        <f>IF('Baseline Paddock Data'!F132=0,"",'Baseline Paddock Data'!F132)</f>
        <v/>
      </c>
      <c r="E128" s="102" t="str">
        <f>IF('Baseline Paddock Data'!G132=0,"",'Baseline Paddock Data'!G132)</f>
        <v/>
      </c>
      <c r="F128" s="101" t="str">
        <f>IF('Baseline Paddock Data'!H132=0,"",'Baseline Paddock Data'!H132)</f>
        <v/>
      </c>
      <c r="G128" s="244"/>
      <c r="H128" s="108">
        <f>'Enter Head to Work Out AE'!D128</f>
        <v>0</v>
      </c>
      <c r="I128" s="245" t="str">
        <f t="shared" si="11"/>
        <v/>
      </c>
      <c r="J128" s="246"/>
      <c r="K128" s="246"/>
      <c r="L128" s="110" t="str">
        <f t="shared" si="12"/>
        <v/>
      </c>
      <c r="M128" s="111" t="str">
        <f t="shared" si="13"/>
        <v/>
      </c>
      <c r="N128" s="112" t="str">
        <f t="shared" si="14"/>
        <v/>
      </c>
      <c r="O128" s="113" t="str">
        <f t="shared" si="15"/>
        <v/>
      </c>
      <c r="P128" s="114" t="str">
        <f t="shared" si="16"/>
        <v/>
      </c>
      <c r="Q128" s="247"/>
      <c r="R128" s="120" t="str" cm="1">
        <f t="array" ref="R128">IF(G128=0,"",_xlfn.IFS(G128="No grazing value",Q128*0,G128="Low",Q128*0.1,G128="Moderate",Q128*0.2,"TRUE",(Q128*0.33)))</f>
        <v/>
      </c>
      <c r="S128" s="121" t="str">
        <f t="shared" si="19"/>
        <v/>
      </c>
      <c r="T128" s="122" t="str">
        <f t="shared" si="17"/>
        <v/>
      </c>
      <c r="U128" s="122" t="str">
        <f t="shared" si="18"/>
        <v/>
      </c>
      <c r="V128" s="248"/>
      <c r="W128" s="249"/>
      <c r="X128" s="250"/>
    </row>
    <row r="129" spans="1:24" ht="22.5" customHeight="1" x14ac:dyDescent="0.35">
      <c r="A129" s="210"/>
      <c r="B129" s="89" t="str">
        <f>IF('Baseline Paddock Data'!B133=0,"",'Baseline Paddock Data'!B133)</f>
        <v/>
      </c>
      <c r="C129" s="90" t="str">
        <f>IF('Baseline Paddock Data'!C133=0,"",'Baseline Paddock Data'!C133)</f>
        <v/>
      </c>
      <c r="D129" s="100" t="str">
        <f>IF('Baseline Paddock Data'!F133=0,"",'Baseline Paddock Data'!F133)</f>
        <v/>
      </c>
      <c r="E129" s="100" t="str">
        <f>IF('Baseline Paddock Data'!G133=0,"",'Baseline Paddock Data'!G133)</f>
        <v/>
      </c>
      <c r="F129" s="101" t="str">
        <f>IF('Baseline Paddock Data'!H133=0,"",'Baseline Paddock Data'!H133)</f>
        <v/>
      </c>
      <c r="G129" s="244"/>
      <c r="H129" s="108">
        <f>'Enter Head to Work Out AE'!D129</f>
        <v>0</v>
      </c>
      <c r="I129" s="245" t="str">
        <f t="shared" si="11"/>
        <v/>
      </c>
      <c r="J129" s="246"/>
      <c r="K129" s="246"/>
      <c r="L129" s="110" t="str">
        <f t="shared" si="12"/>
        <v/>
      </c>
      <c r="M129" s="111" t="str">
        <f t="shared" si="13"/>
        <v/>
      </c>
      <c r="N129" s="112" t="str">
        <f t="shared" si="14"/>
        <v/>
      </c>
      <c r="O129" s="113" t="str">
        <f t="shared" si="15"/>
        <v/>
      </c>
      <c r="P129" s="114" t="str">
        <f t="shared" si="16"/>
        <v/>
      </c>
      <c r="Q129" s="247"/>
      <c r="R129" s="120" t="str" cm="1">
        <f t="array" ref="R129">IF(G129=0,"",_xlfn.IFS(G129="No grazing value",Q129*0,G129="Low",Q129*0.1,G129="Moderate",Q129*0.2,"TRUE",(Q129*0.33)))</f>
        <v/>
      </c>
      <c r="S129" s="121" t="str">
        <f t="shared" si="19"/>
        <v/>
      </c>
      <c r="T129" s="122" t="str">
        <f t="shared" si="17"/>
        <v/>
      </c>
      <c r="U129" s="122" t="str">
        <f t="shared" si="18"/>
        <v/>
      </c>
      <c r="V129" s="248"/>
      <c r="W129" s="249"/>
      <c r="X129" s="250"/>
    </row>
    <row r="130" spans="1:24" ht="22.5" customHeight="1" x14ac:dyDescent="0.35">
      <c r="A130" s="210"/>
      <c r="B130" s="89" t="str">
        <f>IF('Baseline Paddock Data'!B134=0,"",'Baseline Paddock Data'!B134)</f>
        <v/>
      </c>
      <c r="C130" s="90" t="str">
        <f>IF('Baseline Paddock Data'!C134=0,"",'Baseline Paddock Data'!C134)</f>
        <v/>
      </c>
      <c r="D130" s="100" t="str">
        <f>IF('Baseline Paddock Data'!F134=0,"",'Baseline Paddock Data'!F134)</f>
        <v/>
      </c>
      <c r="E130" s="100" t="str">
        <f>IF('Baseline Paddock Data'!G134=0,"",'Baseline Paddock Data'!G134)</f>
        <v/>
      </c>
      <c r="F130" s="101" t="str">
        <f>IF('Baseline Paddock Data'!H134=0,"",'Baseline Paddock Data'!H134)</f>
        <v/>
      </c>
      <c r="G130" s="244"/>
      <c r="H130" s="108">
        <f>'Enter Head to Work Out AE'!D130</f>
        <v>0</v>
      </c>
      <c r="I130" s="245" t="str">
        <f t="shared" si="11"/>
        <v/>
      </c>
      <c r="J130" s="246"/>
      <c r="K130" s="246"/>
      <c r="L130" s="110" t="str">
        <f t="shared" si="12"/>
        <v/>
      </c>
      <c r="M130" s="111" t="str">
        <f t="shared" si="13"/>
        <v/>
      </c>
      <c r="N130" s="112" t="str">
        <f t="shared" si="14"/>
        <v/>
      </c>
      <c r="O130" s="113" t="str">
        <f t="shared" si="15"/>
        <v/>
      </c>
      <c r="P130" s="114" t="str">
        <f t="shared" si="16"/>
        <v/>
      </c>
      <c r="Q130" s="247"/>
      <c r="R130" s="120" t="str" cm="1">
        <f t="array" ref="R130">IF(G130=0,"",_xlfn.IFS(G130="No grazing value",Q130*0,G130="Low",Q130*0.1,G130="Moderate",Q130*0.2,"TRUE",(Q130*0.33)))</f>
        <v/>
      </c>
      <c r="S130" s="121" t="str">
        <f t="shared" si="19"/>
        <v/>
      </c>
      <c r="T130" s="122" t="str">
        <f t="shared" si="17"/>
        <v/>
      </c>
      <c r="U130" s="122" t="str">
        <f t="shared" si="18"/>
        <v/>
      </c>
      <c r="V130" s="248"/>
      <c r="W130" s="249"/>
      <c r="X130" s="250"/>
    </row>
    <row r="131" spans="1:24" ht="22.5" customHeight="1" x14ac:dyDescent="0.35">
      <c r="A131" s="210"/>
      <c r="B131" s="89" t="str">
        <f>IF('Baseline Paddock Data'!B135=0,"",'Baseline Paddock Data'!B135)</f>
        <v/>
      </c>
      <c r="C131" s="90" t="str">
        <f>IF('Baseline Paddock Data'!C135=0,"",'Baseline Paddock Data'!C135)</f>
        <v/>
      </c>
      <c r="D131" s="100" t="str">
        <f>IF('Baseline Paddock Data'!F135=0,"",'Baseline Paddock Data'!F135)</f>
        <v/>
      </c>
      <c r="E131" s="100" t="str">
        <f>IF('Baseline Paddock Data'!G135=0,"",'Baseline Paddock Data'!G135)</f>
        <v/>
      </c>
      <c r="F131" s="101" t="str">
        <f>IF('Baseline Paddock Data'!H135=0,"",'Baseline Paddock Data'!H135)</f>
        <v/>
      </c>
      <c r="G131" s="244"/>
      <c r="H131" s="108">
        <f>'Enter Head to Work Out AE'!D131</f>
        <v>0</v>
      </c>
      <c r="I131" s="245" t="str">
        <f t="shared" si="11"/>
        <v/>
      </c>
      <c r="J131" s="246"/>
      <c r="K131" s="246"/>
      <c r="L131" s="110" t="str">
        <f t="shared" si="12"/>
        <v/>
      </c>
      <c r="M131" s="111" t="str">
        <f t="shared" si="13"/>
        <v/>
      </c>
      <c r="N131" s="112" t="str">
        <f t="shared" si="14"/>
        <v/>
      </c>
      <c r="O131" s="113" t="str">
        <f t="shared" si="15"/>
        <v/>
      </c>
      <c r="P131" s="114" t="str">
        <f t="shared" si="16"/>
        <v/>
      </c>
      <c r="Q131" s="247"/>
      <c r="R131" s="120" t="str" cm="1">
        <f t="array" ref="R131">IF(G131=0,"",_xlfn.IFS(G131="No grazing value",Q131*0,G131="Low",Q131*0.1,G131="Moderate",Q131*0.2,"TRUE",(Q131*0.33)))</f>
        <v/>
      </c>
      <c r="S131" s="121" t="str">
        <f t="shared" si="19"/>
        <v/>
      </c>
      <c r="T131" s="122" t="str">
        <f t="shared" si="17"/>
        <v/>
      </c>
      <c r="U131" s="122" t="str">
        <f t="shared" si="18"/>
        <v/>
      </c>
      <c r="V131" s="248"/>
      <c r="W131" s="249"/>
      <c r="X131" s="250"/>
    </row>
    <row r="132" spans="1:24" ht="22.5" customHeight="1" x14ac:dyDescent="0.35">
      <c r="A132" s="210"/>
      <c r="B132" s="89" t="str">
        <f>IF('Baseline Paddock Data'!B136=0,"",'Baseline Paddock Data'!B136)</f>
        <v/>
      </c>
      <c r="C132" s="90" t="str">
        <f>IF('Baseline Paddock Data'!C136=0,"",'Baseline Paddock Data'!C136)</f>
        <v/>
      </c>
      <c r="D132" s="100" t="str">
        <f>IF('Baseline Paddock Data'!F136=0,"",'Baseline Paddock Data'!F136)</f>
        <v/>
      </c>
      <c r="E132" s="100" t="str">
        <f>IF('Baseline Paddock Data'!G136=0,"",'Baseline Paddock Data'!G136)</f>
        <v/>
      </c>
      <c r="F132" s="101" t="str">
        <f>IF('Baseline Paddock Data'!H136=0,"",'Baseline Paddock Data'!H136)</f>
        <v/>
      </c>
      <c r="G132" s="244"/>
      <c r="H132" s="108">
        <f>'Enter Head to Work Out AE'!D132</f>
        <v>0</v>
      </c>
      <c r="I132" s="245" t="str">
        <f t="shared" si="11"/>
        <v/>
      </c>
      <c r="J132" s="246"/>
      <c r="K132" s="246"/>
      <c r="L132" s="110" t="str">
        <f t="shared" si="12"/>
        <v/>
      </c>
      <c r="M132" s="111" t="str">
        <f t="shared" si="13"/>
        <v/>
      </c>
      <c r="N132" s="112" t="str">
        <f t="shared" si="14"/>
        <v/>
      </c>
      <c r="O132" s="113" t="str">
        <f t="shared" si="15"/>
        <v/>
      </c>
      <c r="P132" s="114" t="str">
        <f t="shared" si="16"/>
        <v/>
      </c>
      <c r="Q132" s="247"/>
      <c r="R132" s="120" t="str" cm="1">
        <f t="array" ref="R132">IF(G132=0,"",_xlfn.IFS(G132="No grazing value",Q132*0,G132="Low",Q132*0.1,G132="Moderate",Q132*0.2,"TRUE",(Q132*0.33)))</f>
        <v/>
      </c>
      <c r="S132" s="121" t="str">
        <f t="shared" si="19"/>
        <v/>
      </c>
      <c r="T132" s="122" t="str">
        <f t="shared" si="17"/>
        <v/>
      </c>
      <c r="U132" s="122" t="str">
        <f t="shared" si="18"/>
        <v/>
      </c>
      <c r="V132" s="248"/>
      <c r="W132" s="249"/>
      <c r="X132" s="250"/>
    </row>
    <row r="133" spans="1:24" ht="22.5" customHeight="1" x14ac:dyDescent="0.35">
      <c r="A133" s="210"/>
      <c r="B133" s="89" t="str">
        <f>IF('Baseline Paddock Data'!B137=0,"",'Baseline Paddock Data'!B137)</f>
        <v/>
      </c>
      <c r="C133" s="90" t="str">
        <f>IF('Baseline Paddock Data'!C137=0,"",'Baseline Paddock Data'!C137)</f>
        <v/>
      </c>
      <c r="D133" s="100" t="str">
        <f>IF('Baseline Paddock Data'!F137=0,"",'Baseline Paddock Data'!F137)</f>
        <v/>
      </c>
      <c r="E133" s="100" t="str">
        <f>IF('Baseline Paddock Data'!G137=0,"",'Baseline Paddock Data'!G137)</f>
        <v/>
      </c>
      <c r="F133" s="101" t="str">
        <f>IF('Baseline Paddock Data'!H137=0,"",'Baseline Paddock Data'!H137)</f>
        <v/>
      </c>
      <c r="G133" s="244"/>
      <c r="H133" s="108">
        <f>'Enter Head to Work Out AE'!D133</f>
        <v>0</v>
      </c>
      <c r="I133" s="245" t="str">
        <f t="shared" si="11"/>
        <v/>
      </c>
      <c r="J133" s="246"/>
      <c r="K133" s="246"/>
      <c r="L133" s="110" t="str">
        <f t="shared" si="12"/>
        <v/>
      </c>
      <c r="M133" s="111" t="str">
        <f t="shared" si="13"/>
        <v/>
      </c>
      <c r="N133" s="112" t="str">
        <f t="shared" si="14"/>
        <v/>
      </c>
      <c r="O133" s="113" t="str">
        <f t="shared" si="15"/>
        <v/>
      </c>
      <c r="P133" s="114" t="str">
        <f t="shared" si="16"/>
        <v/>
      </c>
      <c r="Q133" s="247"/>
      <c r="R133" s="120" t="str" cm="1">
        <f t="array" ref="R133">IF(G133=0,"",_xlfn.IFS(G133="No grazing value",Q133*0,G133="Low",Q133*0.1,G133="Moderate",Q133*0.2,"TRUE",(Q133*0.33)))</f>
        <v/>
      </c>
      <c r="S133" s="121" t="str">
        <f t="shared" si="19"/>
        <v/>
      </c>
      <c r="T133" s="122" t="str">
        <f t="shared" si="17"/>
        <v/>
      </c>
      <c r="U133" s="122" t="str">
        <f t="shared" si="18"/>
        <v/>
      </c>
      <c r="V133" s="248"/>
      <c r="W133" s="249"/>
      <c r="X133" s="250"/>
    </row>
    <row r="134" spans="1:24" ht="22.5" customHeight="1" x14ac:dyDescent="0.35">
      <c r="A134" s="210"/>
      <c r="B134" s="89" t="str">
        <f>IF('Baseline Paddock Data'!B138=0,"",'Baseline Paddock Data'!B138)</f>
        <v/>
      </c>
      <c r="C134" s="90" t="str">
        <f>IF('Baseline Paddock Data'!C138=0,"",'Baseline Paddock Data'!C138)</f>
        <v/>
      </c>
      <c r="D134" s="100" t="str">
        <f>IF('Baseline Paddock Data'!F138=0,"",'Baseline Paddock Data'!F138)</f>
        <v/>
      </c>
      <c r="E134" s="100" t="str">
        <f>IF('Baseline Paddock Data'!G138=0,"",'Baseline Paddock Data'!G138)</f>
        <v/>
      </c>
      <c r="F134" s="101" t="str">
        <f>IF('Baseline Paddock Data'!H138=0,"",'Baseline Paddock Data'!H138)</f>
        <v/>
      </c>
      <c r="G134" s="244"/>
      <c r="H134" s="108">
        <f>'Enter Head to Work Out AE'!D134</f>
        <v>0</v>
      </c>
      <c r="I134" s="245" t="str">
        <f t="shared" si="11"/>
        <v/>
      </c>
      <c r="J134" s="246"/>
      <c r="K134" s="246"/>
      <c r="L134" s="110" t="str">
        <f t="shared" si="12"/>
        <v/>
      </c>
      <c r="M134" s="111" t="str">
        <f t="shared" si="13"/>
        <v/>
      </c>
      <c r="N134" s="112" t="str">
        <f t="shared" si="14"/>
        <v/>
      </c>
      <c r="O134" s="113" t="str">
        <f t="shared" si="15"/>
        <v/>
      </c>
      <c r="P134" s="114" t="str">
        <f t="shared" si="16"/>
        <v/>
      </c>
      <c r="Q134" s="247"/>
      <c r="R134" s="120" t="str" cm="1">
        <f t="array" ref="R134">IF(G134=0,"",_xlfn.IFS(G134="No grazing value",Q134*0,G134="Low",Q134*0.1,G134="Moderate",Q134*0.2,"TRUE",(Q134*0.33)))</f>
        <v/>
      </c>
      <c r="S134" s="121" t="str">
        <f t="shared" ref="S134:S165" si="20">IFERROR((R134-P134),"")</f>
        <v/>
      </c>
      <c r="T134" s="122" t="str">
        <f t="shared" si="17"/>
        <v/>
      </c>
      <c r="U134" s="122" t="str">
        <f t="shared" si="18"/>
        <v/>
      </c>
      <c r="V134" s="248"/>
      <c r="W134" s="249"/>
      <c r="X134" s="250"/>
    </row>
    <row r="135" spans="1:24" ht="22.5" customHeight="1" x14ac:dyDescent="0.35">
      <c r="A135" s="210"/>
      <c r="B135" s="89" t="str">
        <f>IF('Baseline Paddock Data'!B139=0,"",'Baseline Paddock Data'!B139)</f>
        <v/>
      </c>
      <c r="C135" s="90" t="str">
        <f>IF('Baseline Paddock Data'!C139=0,"",'Baseline Paddock Data'!C139)</f>
        <v/>
      </c>
      <c r="D135" s="100" t="str">
        <f>IF('Baseline Paddock Data'!F139=0,"",'Baseline Paddock Data'!F139)</f>
        <v/>
      </c>
      <c r="E135" s="100" t="str">
        <f>IF('Baseline Paddock Data'!G139=0,"",'Baseline Paddock Data'!G139)</f>
        <v/>
      </c>
      <c r="F135" s="101" t="str">
        <f>IF('Baseline Paddock Data'!H139=0,"",'Baseline Paddock Data'!H139)</f>
        <v/>
      </c>
      <c r="G135" s="244"/>
      <c r="H135" s="108">
        <f>'Enter Head to Work Out AE'!D135</f>
        <v>0</v>
      </c>
      <c r="I135" s="245" t="str">
        <f t="shared" ref="I135:I198" si="21">IF($I$5&gt;0,$I$5,"")</f>
        <v/>
      </c>
      <c r="J135" s="246"/>
      <c r="K135" s="246"/>
      <c r="L135" s="110" t="str">
        <f t="shared" ref="L135:L198" si="22">IF(K135-J135&gt;0,K135-J135,"")</f>
        <v/>
      </c>
      <c r="M135" s="111" t="str">
        <f t="shared" ref="M135:M198" si="23">IFERROR(L135*H135,"")</f>
        <v/>
      </c>
      <c r="N135" s="112" t="str">
        <f t="shared" ref="N135:N198" si="24">IFERROR(I135*M135,"")</f>
        <v/>
      </c>
      <c r="O135" s="113" t="str">
        <f t="shared" ref="O135:O198" si="25">IFERROR(N135+((70/30)*N135),"")</f>
        <v/>
      </c>
      <c r="P135" s="114" t="str">
        <f t="shared" ref="P135:P198" si="26">IFERROR(O135/E135,"")</f>
        <v/>
      </c>
      <c r="Q135" s="247"/>
      <c r="R135" s="120" t="str" cm="1">
        <f t="array" ref="R135">IF(G135=0,"",_xlfn.IFS(G135="No grazing value",Q135*0,G135="Low",Q135*0.1,G135="Moderate",Q135*0.2,"TRUE",(Q135*0.33)))</f>
        <v/>
      </c>
      <c r="S135" s="121" t="str">
        <f t="shared" si="20"/>
        <v/>
      </c>
      <c r="T135" s="122" t="str">
        <f t="shared" ref="T135:T198" si="27">IF(S135&lt;0,J135+(((R135*E135)/O135)*(K135-J135)),"")</f>
        <v/>
      </c>
      <c r="U135" s="122" t="str">
        <f t="shared" ref="U135:U198" si="28">IF(T135&gt;$U$5, "",T135)</f>
        <v/>
      </c>
      <c r="V135" s="248"/>
      <c r="W135" s="249"/>
      <c r="X135" s="250"/>
    </row>
    <row r="136" spans="1:24" ht="22.5" customHeight="1" x14ac:dyDescent="0.35">
      <c r="A136" s="210"/>
      <c r="B136" s="89" t="str">
        <f>IF('Baseline Paddock Data'!B140=0,"",'Baseline Paddock Data'!B140)</f>
        <v/>
      </c>
      <c r="C136" s="90" t="str">
        <f>IF('Baseline Paddock Data'!C140=0,"",'Baseline Paddock Data'!C140)</f>
        <v/>
      </c>
      <c r="D136" s="100" t="str">
        <f>IF('Baseline Paddock Data'!F140=0,"",'Baseline Paddock Data'!F140)</f>
        <v/>
      </c>
      <c r="E136" s="100" t="str">
        <f>IF('Baseline Paddock Data'!G140=0,"",'Baseline Paddock Data'!G140)</f>
        <v/>
      </c>
      <c r="F136" s="101" t="str">
        <f>IF('Baseline Paddock Data'!H140=0,"",'Baseline Paddock Data'!H140)</f>
        <v/>
      </c>
      <c r="G136" s="244"/>
      <c r="H136" s="108">
        <f>'Enter Head to Work Out AE'!D136</f>
        <v>0</v>
      </c>
      <c r="I136" s="245" t="str">
        <f t="shared" si="21"/>
        <v/>
      </c>
      <c r="J136" s="246"/>
      <c r="K136" s="246"/>
      <c r="L136" s="110" t="str">
        <f t="shared" si="22"/>
        <v/>
      </c>
      <c r="M136" s="111" t="str">
        <f t="shared" si="23"/>
        <v/>
      </c>
      <c r="N136" s="112" t="str">
        <f t="shared" si="24"/>
        <v/>
      </c>
      <c r="O136" s="113" t="str">
        <f t="shared" si="25"/>
        <v/>
      </c>
      <c r="P136" s="114" t="str">
        <f t="shared" si="26"/>
        <v/>
      </c>
      <c r="Q136" s="247"/>
      <c r="R136" s="120" t="str" cm="1">
        <f t="array" ref="R136">IF(G136=0,"",_xlfn.IFS(G136="No grazing value",Q136*0,G136="Low",Q136*0.1,G136="Moderate",Q136*0.2,"TRUE",(Q136*0.33)))</f>
        <v/>
      </c>
      <c r="S136" s="121" t="str">
        <f t="shared" si="20"/>
        <v/>
      </c>
      <c r="T136" s="122" t="str">
        <f t="shared" si="27"/>
        <v/>
      </c>
      <c r="U136" s="122" t="str">
        <f t="shared" si="28"/>
        <v/>
      </c>
      <c r="V136" s="248"/>
      <c r="W136" s="249"/>
      <c r="X136" s="250"/>
    </row>
    <row r="137" spans="1:24" ht="22.5" customHeight="1" x14ac:dyDescent="0.35">
      <c r="A137" s="210"/>
      <c r="B137" s="89" t="str">
        <f>IF('Baseline Paddock Data'!B141=0,"",'Baseline Paddock Data'!B141)</f>
        <v/>
      </c>
      <c r="C137" s="90" t="str">
        <f>IF('Baseline Paddock Data'!C141=0,"",'Baseline Paddock Data'!C141)</f>
        <v/>
      </c>
      <c r="D137" s="100" t="str">
        <f>IF('Baseline Paddock Data'!F141=0,"",'Baseline Paddock Data'!F141)</f>
        <v/>
      </c>
      <c r="E137" s="100" t="str">
        <f>IF('Baseline Paddock Data'!G141=0,"",'Baseline Paddock Data'!G141)</f>
        <v/>
      </c>
      <c r="F137" s="101" t="str">
        <f>IF('Baseline Paddock Data'!H141=0,"",'Baseline Paddock Data'!H141)</f>
        <v/>
      </c>
      <c r="G137" s="244"/>
      <c r="H137" s="108">
        <f>'Enter Head to Work Out AE'!D137</f>
        <v>0</v>
      </c>
      <c r="I137" s="245" t="str">
        <f t="shared" si="21"/>
        <v/>
      </c>
      <c r="J137" s="246"/>
      <c r="K137" s="246"/>
      <c r="L137" s="110" t="str">
        <f t="shared" si="22"/>
        <v/>
      </c>
      <c r="M137" s="111" t="str">
        <f t="shared" si="23"/>
        <v/>
      </c>
      <c r="N137" s="112" t="str">
        <f t="shared" si="24"/>
        <v/>
      </c>
      <c r="O137" s="113" t="str">
        <f t="shared" si="25"/>
        <v/>
      </c>
      <c r="P137" s="114" t="str">
        <f t="shared" si="26"/>
        <v/>
      </c>
      <c r="Q137" s="247"/>
      <c r="R137" s="120" t="str" cm="1">
        <f t="array" ref="R137">IF(G137=0,"",_xlfn.IFS(G137="No grazing value",Q137*0,G137="Low",Q137*0.1,G137="Moderate",Q137*0.2,"TRUE",(Q137*0.33)))</f>
        <v/>
      </c>
      <c r="S137" s="121" t="str">
        <f t="shared" si="20"/>
        <v/>
      </c>
      <c r="T137" s="122" t="str">
        <f t="shared" si="27"/>
        <v/>
      </c>
      <c r="U137" s="122" t="str">
        <f t="shared" si="28"/>
        <v/>
      </c>
      <c r="V137" s="248"/>
      <c r="W137" s="249"/>
      <c r="X137" s="250"/>
    </row>
    <row r="138" spans="1:24" ht="22.5" customHeight="1" x14ac:dyDescent="0.35">
      <c r="A138" s="210"/>
      <c r="B138" s="89" t="str">
        <f>IF('Baseline Paddock Data'!B142=0,"",'Baseline Paddock Data'!B142)</f>
        <v/>
      </c>
      <c r="C138" s="90" t="str">
        <f>IF('Baseline Paddock Data'!C142=0,"",'Baseline Paddock Data'!C142)</f>
        <v/>
      </c>
      <c r="D138" s="100" t="str">
        <f>IF('Baseline Paddock Data'!F142=0,"",'Baseline Paddock Data'!F142)</f>
        <v/>
      </c>
      <c r="E138" s="100" t="str">
        <f>IF('Baseline Paddock Data'!G142=0,"",'Baseline Paddock Data'!G142)</f>
        <v/>
      </c>
      <c r="F138" s="101" t="str">
        <f>IF('Baseline Paddock Data'!H142=0,"",'Baseline Paddock Data'!H142)</f>
        <v/>
      </c>
      <c r="G138" s="244"/>
      <c r="H138" s="108">
        <f>'Enter Head to Work Out AE'!D138</f>
        <v>0</v>
      </c>
      <c r="I138" s="245" t="str">
        <f t="shared" si="21"/>
        <v/>
      </c>
      <c r="J138" s="246"/>
      <c r="K138" s="246"/>
      <c r="L138" s="110" t="str">
        <f t="shared" si="22"/>
        <v/>
      </c>
      <c r="M138" s="111" t="str">
        <f t="shared" si="23"/>
        <v/>
      </c>
      <c r="N138" s="112" t="str">
        <f t="shared" si="24"/>
        <v/>
      </c>
      <c r="O138" s="113" t="str">
        <f t="shared" si="25"/>
        <v/>
      </c>
      <c r="P138" s="114" t="str">
        <f t="shared" si="26"/>
        <v/>
      </c>
      <c r="Q138" s="247"/>
      <c r="R138" s="120" t="str" cm="1">
        <f t="array" ref="R138">IF(G138=0,"",_xlfn.IFS(G138="No grazing value",Q138*0,G138="Low",Q138*0.1,G138="Moderate",Q138*0.2,"TRUE",(Q138*0.33)))</f>
        <v/>
      </c>
      <c r="S138" s="121" t="str">
        <f t="shared" si="20"/>
        <v/>
      </c>
      <c r="T138" s="122" t="str">
        <f t="shared" si="27"/>
        <v/>
      </c>
      <c r="U138" s="122" t="str">
        <f t="shared" si="28"/>
        <v/>
      </c>
      <c r="V138" s="248"/>
      <c r="W138" s="249"/>
      <c r="X138" s="250"/>
    </row>
    <row r="139" spans="1:24" ht="22.5" customHeight="1" x14ac:dyDescent="0.35">
      <c r="A139" s="210"/>
      <c r="B139" s="89" t="str">
        <f>IF('Baseline Paddock Data'!B143=0,"",'Baseline Paddock Data'!B143)</f>
        <v/>
      </c>
      <c r="C139" s="90" t="str">
        <f>IF('Baseline Paddock Data'!C143=0,"",'Baseline Paddock Data'!C143)</f>
        <v/>
      </c>
      <c r="D139" s="100" t="str">
        <f>IF('Baseline Paddock Data'!F143=0,"",'Baseline Paddock Data'!F143)</f>
        <v/>
      </c>
      <c r="E139" s="100" t="str">
        <f>IF('Baseline Paddock Data'!G143=0,"",'Baseline Paddock Data'!G143)</f>
        <v/>
      </c>
      <c r="F139" s="101" t="str">
        <f>IF('Baseline Paddock Data'!H143=0,"",'Baseline Paddock Data'!H143)</f>
        <v/>
      </c>
      <c r="G139" s="244"/>
      <c r="H139" s="108">
        <f>'Enter Head to Work Out AE'!D139</f>
        <v>0</v>
      </c>
      <c r="I139" s="245" t="str">
        <f t="shared" si="21"/>
        <v/>
      </c>
      <c r="J139" s="246"/>
      <c r="K139" s="246"/>
      <c r="L139" s="110" t="str">
        <f t="shared" si="22"/>
        <v/>
      </c>
      <c r="M139" s="111" t="str">
        <f t="shared" si="23"/>
        <v/>
      </c>
      <c r="N139" s="112" t="str">
        <f t="shared" si="24"/>
        <v/>
      </c>
      <c r="O139" s="113" t="str">
        <f t="shared" si="25"/>
        <v/>
      </c>
      <c r="P139" s="114" t="str">
        <f t="shared" si="26"/>
        <v/>
      </c>
      <c r="Q139" s="247"/>
      <c r="R139" s="120" t="str" cm="1">
        <f t="array" ref="R139">IF(G139=0,"",_xlfn.IFS(G139="No grazing value",Q139*0,G139="Low",Q139*0.1,G139="Moderate",Q139*0.2,"TRUE",(Q139*0.33)))</f>
        <v/>
      </c>
      <c r="S139" s="121" t="str">
        <f t="shared" si="20"/>
        <v/>
      </c>
      <c r="T139" s="122" t="str">
        <f t="shared" si="27"/>
        <v/>
      </c>
      <c r="U139" s="122" t="str">
        <f t="shared" si="28"/>
        <v/>
      </c>
      <c r="V139" s="248"/>
      <c r="W139" s="249"/>
      <c r="X139" s="250"/>
    </row>
    <row r="140" spans="1:24" ht="22.5" customHeight="1" x14ac:dyDescent="0.35">
      <c r="A140" s="210"/>
      <c r="B140" s="89" t="str">
        <f>IF('Baseline Paddock Data'!B144=0,"",'Baseline Paddock Data'!B144)</f>
        <v/>
      </c>
      <c r="C140" s="90" t="str">
        <f>IF('Baseline Paddock Data'!C144=0,"",'Baseline Paddock Data'!C144)</f>
        <v/>
      </c>
      <c r="D140" s="100" t="str">
        <f>IF('Baseline Paddock Data'!F144=0,"",'Baseline Paddock Data'!F144)</f>
        <v/>
      </c>
      <c r="E140" s="100" t="str">
        <f>IF('Baseline Paddock Data'!G144=0,"",'Baseline Paddock Data'!G144)</f>
        <v/>
      </c>
      <c r="F140" s="101" t="str">
        <f>IF('Baseline Paddock Data'!H144=0,"",'Baseline Paddock Data'!H144)</f>
        <v/>
      </c>
      <c r="G140" s="244"/>
      <c r="H140" s="108">
        <f>'Enter Head to Work Out AE'!D140</f>
        <v>0</v>
      </c>
      <c r="I140" s="245" t="str">
        <f t="shared" si="21"/>
        <v/>
      </c>
      <c r="J140" s="246"/>
      <c r="K140" s="246"/>
      <c r="L140" s="110" t="str">
        <f t="shared" si="22"/>
        <v/>
      </c>
      <c r="M140" s="111" t="str">
        <f t="shared" si="23"/>
        <v/>
      </c>
      <c r="N140" s="112" t="str">
        <f t="shared" si="24"/>
        <v/>
      </c>
      <c r="O140" s="113" t="str">
        <f t="shared" si="25"/>
        <v/>
      </c>
      <c r="P140" s="114" t="str">
        <f t="shared" si="26"/>
        <v/>
      </c>
      <c r="Q140" s="247"/>
      <c r="R140" s="120" t="str" cm="1">
        <f t="array" ref="R140">IF(G140=0,"",_xlfn.IFS(G140="No grazing value",Q140*0,G140="Low",Q140*0.1,G140="Moderate",Q140*0.2,"TRUE",(Q140*0.33)))</f>
        <v/>
      </c>
      <c r="S140" s="121" t="str">
        <f t="shared" si="20"/>
        <v/>
      </c>
      <c r="T140" s="122" t="str">
        <f t="shared" si="27"/>
        <v/>
      </c>
      <c r="U140" s="122" t="str">
        <f t="shared" si="28"/>
        <v/>
      </c>
      <c r="V140" s="248"/>
      <c r="W140" s="249"/>
      <c r="X140" s="250"/>
    </row>
    <row r="141" spans="1:24" ht="22.5" customHeight="1" x14ac:dyDescent="0.35">
      <c r="A141" s="210"/>
      <c r="B141" s="89" t="str">
        <f>IF('Baseline Paddock Data'!B145=0,"",'Baseline Paddock Data'!B145)</f>
        <v/>
      </c>
      <c r="C141" s="90" t="str">
        <f>IF('Baseline Paddock Data'!C145=0,"",'Baseline Paddock Data'!C145)</f>
        <v/>
      </c>
      <c r="D141" s="100" t="str">
        <f>IF('Baseline Paddock Data'!F145=0,"",'Baseline Paddock Data'!F145)</f>
        <v/>
      </c>
      <c r="E141" s="100" t="str">
        <f>IF('Baseline Paddock Data'!G145=0,"",'Baseline Paddock Data'!G145)</f>
        <v/>
      </c>
      <c r="F141" s="101" t="str">
        <f>IF('Baseline Paddock Data'!H145=0,"",'Baseline Paddock Data'!H145)</f>
        <v/>
      </c>
      <c r="G141" s="244"/>
      <c r="H141" s="108">
        <f>'Enter Head to Work Out AE'!D141</f>
        <v>0</v>
      </c>
      <c r="I141" s="245" t="str">
        <f t="shared" si="21"/>
        <v/>
      </c>
      <c r="J141" s="246"/>
      <c r="K141" s="246"/>
      <c r="L141" s="110" t="str">
        <f t="shared" si="22"/>
        <v/>
      </c>
      <c r="M141" s="111" t="str">
        <f t="shared" si="23"/>
        <v/>
      </c>
      <c r="N141" s="112" t="str">
        <f t="shared" si="24"/>
        <v/>
      </c>
      <c r="O141" s="113" t="str">
        <f t="shared" si="25"/>
        <v/>
      </c>
      <c r="P141" s="114" t="str">
        <f t="shared" si="26"/>
        <v/>
      </c>
      <c r="Q141" s="247"/>
      <c r="R141" s="120" t="str" cm="1">
        <f t="array" ref="R141">IF(G141=0,"",_xlfn.IFS(G141="No grazing value",Q141*0,G141="Low",Q141*0.1,G141="Moderate",Q141*0.2,"TRUE",(Q141*0.33)))</f>
        <v/>
      </c>
      <c r="S141" s="121" t="str">
        <f t="shared" si="20"/>
        <v/>
      </c>
      <c r="T141" s="122" t="str">
        <f t="shared" si="27"/>
        <v/>
      </c>
      <c r="U141" s="122" t="str">
        <f t="shared" si="28"/>
        <v/>
      </c>
      <c r="V141" s="248"/>
      <c r="W141" s="249"/>
      <c r="X141" s="250"/>
    </row>
    <row r="142" spans="1:24" ht="22.5" customHeight="1" x14ac:dyDescent="0.35">
      <c r="A142" s="210"/>
      <c r="B142" s="89" t="str">
        <f>IF('Baseline Paddock Data'!B146=0,"",'Baseline Paddock Data'!B146)</f>
        <v/>
      </c>
      <c r="C142" s="90" t="str">
        <f>IF('Baseline Paddock Data'!C146=0,"",'Baseline Paddock Data'!C146)</f>
        <v/>
      </c>
      <c r="D142" s="100" t="str">
        <f>IF('Baseline Paddock Data'!F146=0,"",'Baseline Paddock Data'!F146)</f>
        <v/>
      </c>
      <c r="E142" s="100" t="str">
        <f>IF('Baseline Paddock Data'!G146=0,"",'Baseline Paddock Data'!G146)</f>
        <v/>
      </c>
      <c r="F142" s="101" t="str">
        <f>IF('Baseline Paddock Data'!H146=0,"",'Baseline Paddock Data'!H146)</f>
        <v/>
      </c>
      <c r="G142" s="244"/>
      <c r="H142" s="108">
        <f>'Enter Head to Work Out AE'!D142</f>
        <v>0</v>
      </c>
      <c r="I142" s="245" t="str">
        <f t="shared" si="21"/>
        <v/>
      </c>
      <c r="J142" s="246"/>
      <c r="K142" s="246"/>
      <c r="L142" s="110" t="str">
        <f t="shared" si="22"/>
        <v/>
      </c>
      <c r="M142" s="111" t="str">
        <f t="shared" si="23"/>
        <v/>
      </c>
      <c r="N142" s="112" t="str">
        <f t="shared" si="24"/>
        <v/>
      </c>
      <c r="O142" s="113" t="str">
        <f t="shared" si="25"/>
        <v/>
      </c>
      <c r="P142" s="114" t="str">
        <f t="shared" si="26"/>
        <v/>
      </c>
      <c r="Q142" s="247"/>
      <c r="R142" s="120" t="str" cm="1">
        <f t="array" ref="R142">IF(G142=0,"",_xlfn.IFS(G142="No grazing value",Q142*0,G142="Low",Q142*0.1,G142="Moderate",Q142*0.2,"TRUE",(Q142*0.33)))</f>
        <v/>
      </c>
      <c r="S142" s="121" t="str">
        <f t="shared" si="20"/>
        <v/>
      </c>
      <c r="T142" s="122" t="str">
        <f t="shared" si="27"/>
        <v/>
      </c>
      <c r="U142" s="122" t="str">
        <f t="shared" si="28"/>
        <v/>
      </c>
      <c r="V142" s="248"/>
      <c r="W142" s="249"/>
      <c r="X142" s="250"/>
    </row>
    <row r="143" spans="1:24" ht="22.5" customHeight="1" x14ac:dyDescent="0.35">
      <c r="A143" s="210"/>
      <c r="B143" s="89" t="str">
        <f>IF('Baseline Paddock Data'!B147=0,"",'Baseline Paddock Data'!B147)</f>
        <v/>
      </c>
      <c r="C143" s="90" t="str">
        <f>IF('Baseline Paddock Data'!C147=0,"",'Baseline Paddock Data'!C147)</f>
        <v/>
      </c>
      <c r="D143" s="100" t="str">
        <f>IF('Baseline Paddock Data'!F147=0,"",'Baseline Paddock Data'!F147)</f>
        <v/>
      </c>
      <c r="E143" s="100" t="str">
        <f>IF('Baseline Paddock Data'!G147=0,"",'Baseline Paddock Data'!G147)</f>
        <v/>
      </c>
      <c r="F143" s="101" t="str">
        <f>IF('Baseline Paddock Data'!H147=0,"",'Baseline Paddock Data'!H147)</f>
        <v/>
      </c>
      <c r="G143" s="244"/>
      <c r="H143" s="108">
        <f>'Enter Head to Work Out AE'!D143</f>
        <v>0</v>
      </c>
      <c r="I143" s="245" t="str">
        <f t="shared" si="21"/>
        <v/>
      </c>
      <c r="J143" s="246"/>
      <c r="K143" s="246"/>
      <c r="L143" s="110" t="str">
        <f t="shared" si="22"/>
        <v/>
      </c>
      <c r="M143" s="111" t="str">
        <f t="shared" si="23"/>
        <v/>
      </c>
      <c r="N143" s="112" t="str">
        <f t="shared" si="24"/>
        <v/>
      </c>
      <c r="O143" s="113" t="str">
        <f t="shared" si="25"/>
        <v/>
      </c>
      <c r="P143" s="114" t="str">
        <f t="shared" si="26"/>
        <v/>
      </c>
      <c r="Q143" s="247"/>
      <c r="R143" s="120" t="str" cm="1">
        <f t="array" ref="R143">IF(G143=0,"",_xlfn.IFS(G143="No grazing value",Q143*0,G143="Low",Q143*0.1,G143="Moderate",Q143*0.2,"TRUE",(Q143*0.33)))</f>
        <v/>
      </c>
      <c r="S143" s="121" t="str">
        <f t="shared" si="20"/>
        <v/>
      </c>
      <c r="T143" s="122" t="str">
        <f t="shared" si="27"/>
        <v/>
      </c>
      <c r="U143" s="122" t="str">
        <f t="shared" si="28"/>
        <v/>
      </c>
      <c r="V143" s="248"/>
      <c r="W143" s="249"/>
      <c r="X143" s="250"/>
    </row>
    <row r="144" spans="1:24" ht="22.5" customHeight="1" x14ac:dyDescent="0.35">
      <c r="A144" s="210"/>
      <c r="B144" s="89" t="str">
        <f>IF('Baseline Paddock Data'!B148=0,"",'Baseline Paddock Data'!B148)</f>
        <v/>
      </c>
      <c r="C144" s="90" t="str">
        <f>IF('Baseline Paddock Data'!C148=0,"",'Baseline Paddock Data'!C148)</f>
        <v/>
      </c>
      <c r="D144" s="100" t="str">
        <f>IF('Baseline Paddock Data'!F148=0,"",'Baseline Paddock Data'!F148)</f>
        <v/>
      </c>
      <c r="E144" s="100" t="str">
        <f>IF('Baseline Paddock Data'!G148=0,"",'Baseline Paddock Data'!G148)</f>
        <v/>
      </c>
      <c r="F144" s="101" t="str">
        <f>IF('Baseline Paddock Data'!H148=0,"",'Baseline Paddock Data'!H148)</f>
        <v/>
      </c>
      <c r="G144" s="244"/>
      <c r="H144" s="108">
        <f>'Enter Head to Work Out AE'!D144</f>
        <v>0</v>
      </c>
      <c r="I144" s="245" t="str">
        <f t="shared" si="21"/>
        <v/>
      </c>
      <c r="J144" s="246"/>
      <c r="K144" s="246"/>
      <c r="L144" s="110" t="str">
        <f t="shared" si="22"/>
        <v/>
      </c>
      <c r="M144" s="111" t="str">
        <f t="shared" si="23"/>
        <v/>
      </c>
      <c r="N144" s="112" t="str">
        <f t="shared" si="24"/>
        <v/>
      </c>
      <c r="O144" s="113" t="str">
        <f t="shared" si="25"/>
        <v/>
      </c>
      <c r="P144" s="114" t="str">
        <f t="shared" si="26"/>
        <v/>
      </c>
      <c r="Q144" s="247"/>
      <c r="R144" s="120" t="str" cm="1">
        <f t="array" ref="R144">IF(G144=0,"",_xlfn.IFS(G144="No grazing value",Q144*0,G144="Low",Q144*0.1,G144="Moderate",Q144*0.2,"TRUE",(Q144*0.33)))</f>
        <v/>
      </c>
      <c r="S144" s="121" t="str">
        <f t="shared" si="20"/>
        <v/>
      </c>
      <c r="T144" s="122" t="str">
        <f t="shared" si="27"/>
        <v/>
      </c>
      <c r="U144" s="122" t="str">
        <f t="shared" si="28"/>
        <v/>
      </c>
      <c r="V144" s="248"/>
      <c r="W144" s="249"/>
      <c r="X144" s="250"/>
    </row>
    <row r="145" spans="1:24" ht="22.5" customHeight="1" x14ac:dyDescent="0.35">
      <c r="A145" s="210"/>
      <c r="B145" s="89" t="str">
        <f>IF('Baseline Paddock Data'!B149=0,"",'Baseline Paddock Data'!B149)</f>
        <v/>
      </c>
      <c r="C145" s="90" t="str">
        <f>IF('Baseline Paddock Data'!C149=0,"",'Baseline Paddock Data'!C149)</f>
        <v/>
      </c>
      <c r="D145" s="100" t="str">
        <f>IF('Baseline Paddock Data'!F149=0,"",'Baseline Paddock Data'!F149)</f>
        <v/>
      </c>
      <c r="E145" s="100" t="str">
        <f>IF('Baseline Paddock Data'!G149=0,"",'Baseline Paddock Data'!G149)</f>
        <v/>
      </c>
      <c r="F145" s="101" t="str">
        <f>IF('Baseline Paddock Data'!H149=0,"",'Baseline Paddock Data'!H149)</f>
        <v/>
      </c>
      <c r="G145" s="244"/>
      <c r="H145" s="108">
        <f>'Enter Head to Work Out AE'!D145</f>
        <v>0</v>
      </c>
      <c r="I145" s="245" t="str">
        <f t="shared" si="21"/>
        <v/>
      </c>
      <c r="J145" s="246"/>
      <c r="K145" s="246"/>
      <c r="L145" s="110" t="str">
        <f t="shared" si="22"/>
        <v/>
      </c>
      <c r="M145" s="111" t="str">
        <f t="shared" si="23"/>
        <v/>
      </c>
      <c r="N145" s="112" t="str">
        <f t="shared" si="24"/>
        <v/>
      </c>
      <c r="O145" s="113" t="str">
        <f t="shared" si="25"/>
        <v/>
      </c>
      <c r="P145" s="114" t="str">
        <f t="shared" si="26"/>
        <v/>
      </c>
      <c r="Q145" s="247"/>
      <c r="R145" s="120" t="str" cm="1">
        <f t="array" ref="R145">IF(G145=0,"",_xlfn.IFS(G145="No grazing value",Q145*0,G145="Low",Q145*0.1,G145="Moderate",Q145*0.2,"TRUE",(Q145*0.33)))</f>
        <v/>
      </c>
      <c r="S145" s="121" t="str">
        <f t="shared" si="20"/>
        <v/>
      </c>
      <c r="T145" s="122" t="str">
        <f t="shared" si="27"/>
        <v/>
      </c>
      <c r="U145" s="122" t="str">
        <f t="shared" si="28"/>
        <v/>
      </c>
      <c r="V145" s="248"/>
      <c r="W145" s="249"/>
      <c r="X145" s="250"/>
    </row>
    <row r="146" spans="1:24" ht="22.5" customHeight="1" x14ac:dyDescent="0.35">
      <c r="A146" s="210"/>
      <c r="B146" s="89" t="str">
        <f>IF('Baseline Paddock Data'!B150=0,"",'Baseline Paddock Data'!B150)</f>
        <v/>
      </c>
      <c r="C146" s="90" t="str">
        <f>IF('Baseline Paddock Data'!C150=0,"",'Baseline Paddock Data'!C150)</f>
        <v/>
      </c>
      <c r="D146" s="100" t="str">
        <f>IF('Baseline Paddock Data'!F150=0,"",'Baseline Paddock Data'!F150)</f>
        <v/>
      </c>
      <c r="E146" s="100" t="str">
        <f>IF('Baseline Paddock Data'!G150=0,"",'Baseline Paddock Data'!G150)</f>
        <v/>
      </c>
      <c r="F146" s="101" t="str">
        <f>IF('Baseline Paddock Data'!H150=0,"",'Baseline Paddock Data'!H150)</f>
        <v/>
      </c>
      <c r="G146" s="244"/>
      <c r="H146" s="108">
        <f>'Enter Head to Work Out AE'!D146</f>
        <v>0</v>
      </c>
      <c r="I146" s="245" t="str">
        <f t="shared" si="21"/>
        <v/>
      </c>
      <c r="J146" s="246"/>
      <c r="K146" s="246"/>
      <c r="L146" s="110" t="str">
        <f t="shared" si="22"/>
        <v/>
      </c>
      <c r="M146" s="111" t="str">
        <f t="shared" si="23"/>
        <v/>
      </c>
      <c r="N146" s="112" t="str">
        <f t="shared" si="24"/>
        <v/>
      </c>
      <c r="O146" s="113" t="str">
        <f t="shared" si="25"/>
        <v/>
      </c>
      <c r="P146" s="114" t="str">
        <f t="shared" si="26"/>
        <v/>
      </c>
      <c r="Q146" s="247"/>
      <c r="R146" s="120" t="str" cm="1">
        <f t="array" ref="R146">IF(G146=0,"",_xlfn.IFS(G146="No grazing value",Q146*0,G146="Low",Q146*0.1,G146="Moderate",Q146*0.2,"TRUE",(Q146*0.33)))</f>
        <v/>
      </c>
      <c r="S146" s="121" t="str">
        <f t="shared" si="20"/>
        <v/>
      </c>
      <c r="T146" s="122" t="str">
        <f t="shared" si="27"/>
        <v/>
      </c>
      <c r="U146" s="122" t="str">
        <f t="shared" si="28"/>
        <v/>
      </c>
      <c r="V146" s="248"/>
      <c r="W146" s="249"/>
      <c r="X146" s="250"/>
    </row>
    <row r="147" spans="1:24" ht="22.5" customHeight="1" x14ac:dyDescent="0.35">
      <c r="A147" s="210"/>
      <c r="B147" s="89" t="str">
        <f>IF('Baseline Paddock Data'!B151=0,"",'Baseline Paddock Data'!B151)</f>
        <v/>
      </c>
      <c r="C147" s="90" t="str">
        <f>IF('Baseline Paddock Data'!C151=0,"",'Baseline Paddock Data'!C151)</f>
        <v/>
      </c>
      <c r="D147" s="100" t="str">
        <f>IF('Baseline Paddock Data'!F151=0,"",'Baseline Paddock Data'!F151)</f>
        <v/>
      </c>
      <c r="E147" s="100" t="str">
        <f>IF('Baseline Paddock Data'!G151=0,"",'Baseline Paddock Data'!G151)</f>
        <v/>
      </c>
      <c r="F147" s="101" t="str">
        <f>IF('Baseline Paddock Data'!H151=0,"",'Baseline Paddock Data'!H151)</f>
        <v/>
      </c>
      <c r="G147" s="244"/>
      <c r="H147" s="108">
        <f>'Enter Head to Work Out AE'!D147</f>
        <v>0</v>
      </c>
      <c r="I147" s="245" t="str">
        <f t="shared" si="21"/>
        <v/>
      </c>
      <c r="J147" s="246"/>
      <c r="K147" s="246"/>
      <c r="L147" s="110" t="str">
        <f t="shared" si="22"/>
        <v/>
      </c>
      <c r="M147" s="111" t="str">
        <f t="shared" si="23"/>
        <v/>
      </c>
      <c r="N147" s="112" t="str">
        <f t="shared" si="24"/>
        <v/>
      </c>
      <c r="O147" s="113" t="str">
        <f t="shared" si="25"/>
        <v/>
      </c>
      <c r="P147" s="114" t="str">
        <f t="shared" si="26"/>
        <v/>
      </c>
      <c r="Q147" s="247"/>
      <c r="R147" s="120" t="str" cm="1">
        <f t="array" ref="R147">IF(G147=0,"",_xlfn.IFS(G147="No grazing value",Q147*0,G147="Low",Q147*0.1,G147="Moderate",Q147*0.2,"TRUE",(Q147*0.33)))</f>
        <v/>
      </c>
      <c r="S147" s="121" t="str">
        <f t="shared" si="20"/>
        <v/>
      </c>
      <c r="T147" s="122" t="str">
        <f t="shared" si="27"/>
        <v/>
      </c>
      <c r="U147" s="122" t="str">
        <f t="shared" si="28"/>
        <v/>
      </c>
      <c r="V147" s="248"/>
      <c r="W147" s="249"/>
      <c r="X147" s="250"/>
    </row>
    <row r="148" spans="1:24" ht="22.5" customHeight="1" x14ac:dyDescent="0.35">
      <c r="A148" s="210"/>
      <c r="B148" s="89" t="str">
        <f>IF('Baseline Paddock Data'!B152=0,"",'Baseline Paddock Data'!B152)</f>
        <v/>
      </c>
      <c r="C148" s="90" t="str">
        <f>IF('Baseline Paddock Data'!C152=0,"",'Baseline Paddock Data'!C152)</f>
        <v/>
      </c>
      <c r="D148" s="100" t="str">
        <f>IF('Baseline Paddock Data'!F152=0,"",'Baseline Paddock Data'!F152)</f>
        <v/>
      </c>
      <c r="E148" s="100" t="str">
        <f>IF('Baseline Paddock Data'!G152=0,"",'Baseline Paddock Data'!G152)</f>
        <v/>
      </c>
      <c r="F148" s="101" t="str">
        <f>IF('Baseline Paddock Data'!H152=0,"",'Baseline Paddock Data'!H152)</f>
        <v/>
      </c>
      <c r="G148" s="244"/>
      <c r="H148" s="108">
        <f>'Enter Head to Work Out AE'!D148</f>
        <v>0</v>
      </c>
      <c r="I148" s="245" t="str">
        <f t="shared" si="21"/>
        <v/>
      </c>
      <c r="J148" s="246"/>
      <c r="K148" s="246"/>
      <c r="L148" s="110" t="str">
        <f t="shared" si="22"/>
        <v/>
      </c>
      <c r="M148" s="111" t="str">
        <f t="shared" si="23"/>
        <v/>
      </c>
      <c r="N148" s="112" t="str">
        <f t="shared" si="24"/>
        <v/>
      </c>
      <c r="O148" s="113" t="str">
        <f t="shared" si="25"/>
        <v/>
      </c>
      <c r="P148" s="114" t="str">
        <f t="shared" si="26"/>
        <v/>
      </c>
      <c r="Q148" s="247"/>
      <c r="R148" s="120" t="str" cm="1">
        <f t="array" ref="R148">IF(G148=0,"",_xlfn.IFS(G148="No grazing value",Q148*0,G148="Low",Q148*0.1,G148="Moderate",Q148*0.2,"TRUE",(Q148*0.33)))</f>
        <v/>
      </c>
      <c r="S148" s="121" t="str">
        <f t="shared" si="20"/>
        <v/>
      </c>
      <c r="T148" s="122" t="str">
        <f t="shared" si="27"/>
        <v/>
      </c>
      <c r="U148" s="122" t="str">
        <f t="shared" si="28"/>
        <v/>
      </c>
      <c r="V148" s="248"/>
      <c r="W148" s="249"/>
      <c r="X148" s="250"/>
    </row>
    <row r="149" spans="1:24" ht="22.5" customHeight="1" x14ac:dyDescent="0.35">
      <c r="A149" s="210"/>
      <c r="B149" s="89" t="str">
        <f>IF('Baseline Paddock Data'!B153=0,"",'Baseline Paddock Data'!B153)</f>
        <v/>
      </c>
      <c r="C149" s="90" t="str">
        <f>IF('Baseline Paddock Data'!C153=0,"",'Baseline Paddock Data'!C153)</f>
        <v/>
      </c>
      <c r="D149" s="100" t="str">
        <f>IF('Baseline Paddock Data'!F153=0,"",'Baseline Paddock Data'!F153)</f>
        <v/>
      </c>
      <c r="E149" s="100" t="str">
        <f>IF('Baseline Paddock Data'!G153=0,"",'Baseline Paddock Data'!G153)</f>
        <v/>
      </c>
      <c r="F149" s="101" t="str">
        <f>IF('Baseline Paddock Data'!H153=0,"",'Baseline Paddock Data'!H153)</f>
        <v/>
      </c>
      <c r="G149" s="244"/>
      <c r="H149" s="108">
        <f>'Enter Head to Work Out AE'!D149</f>
        <v>0</v>
      </c>
      <c r="I149" s="245" t="str">
        <f t="shared" si="21"/>
        <v/>
      </c>
      <c r="J149" s="246"/>
      <c r="K149" s="246"/>
      <c r="L149" s="110" t="str">
        <f t="shared" si="22"/>
        <v/>
      </c>
      <c r="M149" s="111" t="str">
        <f t="shared" si="23"/>
        <v/>
      </c>
      <c r="N149" s="112" t="str">
        <f t="shared" si="24"/>
        <v/>
      </c>
      <c r="O149" s="113" t="str">
        <f t="shared" si="25"/>
        <v/>
      </c>
      <c r="P149" s="114" t="str">
        <f t="shared" si="26"/>
        <v/>
      </c>
      <c r="Q149" s="247"/>
      <c r="R149" s="120" t="str" cm="1">
        <f t="array" ref="R149">IF(G149=0,"",_xlfn.IFS(G149="No grazing value",Q149*0,G149="Low",Q149*0.1,G149="Moderate",Q149*0.2,"TRUE",(Q149*0.33)))</f>
        <v/>
      </c>
      <c r="S149" s="121" t="str">
        <f t="shared" si="20"/>
        <v/>
      </c>
      <c r="T149" s="122" t="str">
        <f t="shared" si="27"/>
        <v/>
      </c>
      <c r="U149" s="122" t="str">
        <f t="shared" si="28"/>
        <v/>
      </c>
      <c r="V149" s="248"/>
      <c r="W149" s="249"/>
      <c r="X149" s="250"/>
    </row>
    <row r="150" spans="1:24" ht="22.5" customHeight="1" x14ac:dyDescent="0.35">
      <c r="A150" s="210"/>
      <c r="B150" s="89" t="str">
        <f>IF('Baseline Paddock Data'!B154=0,"",'Baseline Paddock Data'!B154)</f>
        <v/>
      </c>
      <c r="C150" s="90" t="str">
        <f>IF('Baseline Paddock Data'!C154=0,"",'Baseline Paddock Data'!C154)</f>
        <v/>
      </c>
      <c r="D150" s="100" t="str">
        <f>IF('Baseline Paddock Data'!F154=0,"",'Baseline Paddock Data'!F154)</f>
        <v/>
      </c>
      <c r="E150" s="100" t="str">
        <f>IF('Baseline Paddock Data'!G154=0,"",'Baseline Paddock Data'!G154)</f>
        <v/>
      </c>
      <c r="F150" s="101" t="str">
        <f>IF('Baseline Paddock Data'!H154=0,"",'Baseline Paddock Data'!H154)</f>
        <v/>
      </c>
      <c r="G150" s="244"/>
      <c r="H150" s="108">
        <f>'Enter Head to Work Out AE'!D150</f>
        <v>0</v>
      </c>
      <c r="I150" s="245" t="str">
        <f t="shared" si="21"/>
        <v/>
      </c>
      <c r="J150" s="246"/>
      <c r="K150" s="246"/>
      <c r="L150" s="110" t="str">
        <f t="shared" si="22"/>
        <v/>
      </c>
      <c r="M150" s="111" t="str">
        <f t="shared" si="23"/>
        <v/>
      </c>
      <c r="N150" s="112" t="str">
        <f t="shared" si="24"/>
        <v/>
      </c>
      <c r="O150" s="113" t="str">
        <f t="shared" si="25"/>
        <v/>
      </c>
      <c r="P150" s="114" t="str">
        <f t="shared" si="26"/>
        <v/>
      </c>
      <c r="Q150" s="247"/>
      <c r="R150" s="120" t="str" cm="1">
        <f t="array" ref="R150">IF(G150=0,"",_xlfn.IFS(G150="No grazing value",Q150*0,G150="Low",Q150*0.1,G150="Moderate",Q150*0.2,"TRUE",(Q150*0.33)))</f>
        <v/>
      </c>
      <c r="S150" s="121" t="str">
        <f t="shared" si="20"/>
        <v/>
      </c>
      <c r="T150" s="122" t="str">
        <f t="shared" si="27"/>
        <v/>
      </c>
      <c r="U150" s="122" t="str">
        <f t="shared" si="28"/>
        <v/>
      </c>
      <c r="V150" s="248"/>
      <c r="W150" s="249"/>
      <c r="X150" s="250"/>
    </row>
    <row r="151" spans="1:24" ht="22.5" customHeight="1" x14ac:dyDescent="0.35">
      <c r="A151" s="210"/>
      <c r="B151" s="89" t="str">
        <f>IF('Baseline Paddock Data'!B155=0,"",'Baseline Paddock Data'!B155)</f>
        <v/>
      </c>
      <c r="C151" s="90" t="str">
        <f>IF('Baseline Paddock Data'!C155=0,"",'Baseline Paddock Data'!C155)</f>
        <v/>
      </c>
      <c r="D151" s="100" t="str">
        <f>IF('Baseline Paddock Data'!F155=0,"",'Baseline Paddock Data'!F155)</f>
        <v/>
      </c>
      <c r="E151" s="100" t="str">
        <f>IF('Baseline Paddock Data'!G155=0,"",'Baseline Paddock Data'!G155)</f>
        <v/>
      </c>
      <c r="F151" s="101" t="str">
        <f>IF('Baseline Paddock Data'!H155=0,"",'Baseline Paddock Data'!H155)</f>
        <v/>
      </c>
      <c r="G151" s="244"/>
      <c r="H151" s="108">
        <f>'Enter Head to Work Out AE'!D151</f>
        <v>0</v>
      </c>
      <c r="I151" s="245" t="str">
        <f t="shared" si="21"/>
        <v/>
      </c>
      <c r="J151" s="246"/>
      <c r="K151" s="246"/>
      <c r="L151" s="110" t="str">
        <f t="shared" si="22"/>
        <v/>
      </c>
      <c r="M151" s="111" t="str">
        <f t="shared" si="23"/>
        <v/>
      </c>
      <c r="N151" s="112" t="str">
        <f t="shared" si="24"/>
        <v/>
      </c>
      <c r="O151" s="113" t="str">
        <f t="shared" si="25"/>
        <v/>
      </c>
      <c r="P151" s="114" t="str">
        <f t="shared" si="26"/>
        <v/>
      </c>
      <c r="Q151" s="247"/>
      <c r="R151" s="120" t="str" cm="1">
        <f t="array" ref="R151">IF(G151=0,"",_xlfn.IFS(G151="No grazing value",Q151*0,G151="Low",Q151*0.1,G151="Moderate",Q151*0.2,"TRUE",(Q151*0.33)))</f>
        <v/>
      </c>
      <c r="S151" s="121" t="str">
        <f t="shared" si="20"/>
        <v/>
      </c>
      <c r="T151" s="122" t="str">
        <f t="shared" si="27"/>
        <v/>
      </c>
      <c r="U151" s="122" t="str">
        <f t="shared" si="28"/>
        <v/>
      </c>
      <c r="V151" s="248"/>
      <c r="W151" s="249"/>
      <c r="X151" s="250"/>
    </row>
    <row r="152" spans="1:24" ht="22.5" customHeight="1" x14ac:dyDescent="0.35">
      <c r="A152" s="210"/>
      <c r="B152" s="89" t="str">
        <f>IF('Baseline Paddock Data'!B156=0,"",'Baseline Paddock Data'!B156)</f>
        <v/>
      </c>
      <c r="C152" s="90" t="str">
        <f>IF('Baseline Paddock Data'!C156=0,"",'Baseline Paddock Data'!C156)</f>
        <v/>
      </c>
      <c r="D152" s="100" t="str">
        <f>IF('Baseline Paddock Data'!F156=0,"",'Baseline Paddock Data'!F156)</f>
        <v/>
      </c>
      <c r="E152" s="100" t="str">
        <f>IF('Baseline Paddock Data'!G156=0,"",'Baseline Paddock Data'!G156)</f>
        <v/>
      </c>
      <c r="F152" s="101" t="str">
        <f>IF('Baseline Paddock Data'!H156=0,"",'Baseline Paddock Data'!H156)</f>
        <v/>
      </c>
      <c r="G152" s="244"/>
      <c r="H152" s="108">
        <f>'Enter Head to Work Out AE'!D152</f>
        <v>0</v>
      </c>
      <c r="I152" s="245" t="str">
        <f t="shared" si="21"/>
        <v/>
      </c>
      <c r="J152" s="246"/>
      <c r="K152" s="246"/>
      <c r="L152" s="110" t="str">
        <f t="shared" si="22"/>
        <v/>
      </c>
      <c r="M152" s="111" t="str">
        <f t="shared" si="23"/>
        <v/>
      </c>
      <c r="N152" s="112" t="str">
        <f t="shared" si="24"/>
        <v/>
      </c>
      <c r="O152" s="113" t="str">
        <f t="shared" si="25"/>
        <v/>
      </c>
      <c r="P152" s="114" t="str">
        <f t="shared" si="26"/>
        <v/>
      </c>
      <c r="Q152" s="247"/>
      <c r="R152" s="120" t="str" cm="1">
        <f t="array" ref="R152">IF(G152=0,"",_xlfn.IFS(G152="No grazing value",Q152*0,G152="Low",Q152*0.1,G152="Moderate",Q152*0.2,"TRUE",(Q152*0.33)))</f>
        <v/>
      </c>
      <c r="S152" s="121" t="str">
        <f t="shared" si="20"/>
        <v/>
      </c>
      <c r="T152" s="122" t="str">
        <f t="shared" si="27"/>
        <v/>
      </c>
      <c r="U152" s="122" t="str">
        <f t="shared" si="28"/>
        <v/>
      </c>
      <c r="V152" s="248"/>
      <c r="W152" s="249"/>
      <c r="X152" s="250"/>
    </row>
    <row r="153" spans="1:24" ht="22.5" customHeight="1" x14ac:dyDescent="0.35">
      <c r="A153" s="210"/>
      <c r="B153" s="89" t="str">
        <f>IF('Baseline Paddock Data'!B157=0,"",'Baseline Paddock Data'!B157)</f>
        <v/>
      </c>
      <c r="C153" s="90" t="str">
        <f>IF('Baseline Paddock Data'!C157=0,"",'Baseline Paddock Data'!C157)</f>
        <v/>
      </c>
      <c r="D153" s="100" t="str">
        <f>IF('Baseline Paddock Data'!F157=0,"",'Baseline Paddock Data'!F157)</f>
        <v/>
      </c>
      <c r="E153" s="100" t="str">
        <f>IF('Baseline Paddock Data'!G157=0,"",'Baseline Paddock Data'!G157)</f>
        <v/>
      </c>
      <c r="F153" s="101" t="str">
        <f>IF('Baseline Paddock Data'!H157=0,"",'Baseline Paddock Data'!H157)</f>
        <v/>
      </c>
      <c r="G153" s="244"/>
      <c r="H153" s="108">
        <f>'Enter Head to Work Out AE'!D153</f>
        <v>0</v>
      </c>
      <c r="I153" s="245" t="str">
        <f t="shared" si="21"/>
        <v/>
      </c>
      <c r="J153" s="246"/>
      <c r="K153" s="246"/>
      <c r="L153" s="110" t="str">
        <f t="shared" si="22"/>
        <v/>
      </c>
      <c r="M153" s="111" t="str">
        <f t="shared" si="23"/>
        <v/>
      </c>
      <c r="N153" s="112" t="str">
        <f t="shared" si="24"/>
        <v/>
      </c>
      <c r="O153" s="113" t="str">
        <f t="shared" si="25"/>
        <v/>
      </c>
      <c r="P153" s="114" t="str">
        <f t="shared" si="26"/>
        <v/>
      </c>
      <c r="Q153" s="247"/>
      <c r="R153" s="120" t="str" cm="1">
        <f t="array" ref="R153">IF(G153=0,"",_xlfn.IFS(G153="No grazing value",Q153*0,G153="Low",Q153*0.1,G153="Moderate",Q153*0.2,"TRUE",(Q153*0.33)))</f>
        <v/>
      </c>
      <c r="S153" s="121" t="str">
        <f t="shared" si="20"/>
        <v/>
      </c>
      <c r="T153" s="122" t="str">
        <f t="shared" si="27"/>
        <v/>
      </c>
      <c r="U153" s="122" t="str">
        <f t="shared" si="28"/>
        <v/>
      </c>
      <c r="V153" s="248"/>
      <c r="W153" s="249"/>
      <c r="X153" s="250"/>
    </row>
    <row r="154" spans="1:24" ht="22.5" customHeight="1" x14ac:dyDescent="0.35">
      <c r="A154" s="210"/>
      <c r="B154" s="89" t="str">
        <f>IF('Baseline Paddock Data'!B158=0,"",'Baseline Paddock Data'!B158)</f>
        <v/>
      </c>
      <c r="C154" s="90" t="str">
        <f>IF('Baseline Paddock Data'!C158=0,"",'Baseline Paddock Data'!C158)</f>
        <v/>
      </c>
      <c r="D154" s="100" t="str">
        <f>IF('Baseline Paddock Data'!F158=0,"",'Baseline Paddock Data'!F158)</f>
        <v/>
      </c>
      <c r="E154" s="100" t="str">
        <f>IF('Baseline Paddock Data'!G158=0,"",'Baseline Paddock Data'!G158)</f>
        <v/>
      </c>
      <c r="F154" s="101" t="str">
        <f>IF('Baseline Paddock Data'!H158=0,"",'Baseline Paddock Data'!H158)</f>
        <v/>
      </c>
      <c r="G154" s="244"/>
      <c r="H154" s="108">
        <f>'Enter Head to Work Out AE'!D154</f>
        <v>0</v>
      </c>
      <c r="I154" s="245" t="str">
        <f t="shared" si="21"/>
        <v/>
      </c>
      <c r="J154" s="246"/>
      <c r="K154" s="246"/>
      <c r="L154" s="110" t="str">
        <f t="shared" si="22"/>
        <v/>
      </c>
      <c r="M154" s="111" t="str">
        <f t="shared" si="23"/>
        <v/>
      </c>
      <c r="N154" s="112" t="str">
        <f t="shared" si="24"/>
        <v/>
      </c>
      <c r="O154" s="113" t="str">
        <f t="shared" si="25"/>
        <v/>
      </c>
      <c r="P154" s="114" t="str">
        <f t="shared" si="26"/>
        <v/>
      </c>
      <c r="Q154" s="247"/>
      <c r="R154" s="120" t="str" cm="1">
        <f t="array" ref="R154">IF(G154=0,"",_xlfn.IFS(G154="No grazing value",Q154*0,G154="Low",Q154*0.1,G154="Moderate",Q154*0.2,"TRUE",(Q154*0.33)))</f>
        <v/>
      </c>
      <c r="S154" s="121" t="str">
        <f t="shared" si="20"/>
        <v/>
      </c>
      <c r="T154" s="122" t="str">
        <f t="shared" si="27"/>
        <v/>
      </c>
      <c r="U154" s="122" t="str">
        <f t="shared" si="28"/>
        <v/>
      </c>
      <c r="V154" s="248"/>
      <c r="W154" s="249"/>
      <c r="X154" s="250"/>
    </row>
    <row r="155" spans="1:24" ht="22.5" customHeight="1" x14ac:dyDescent="0.35">
      <c r="A155" s="210"/>
      <c r="B155" s="89" t="str">
        <f>IF('Baseline Paddock Data'!B159=0,"",'Baseline Paddock Data'!B159)</f>
        <v/>
      </c>
      <c r="C155" s="90" t="str">
        <f>IF('Baseline Paddock Data'!C159=0,"",'Baseline Paddock Data'!C159)</f>
        <v/>
      </c>
      <c r="D155" s="100" t="str">
        <f>IF('Baseline Paddock Data'!F159=0,"",'Baseline Paddock Data'!F159)</f>
        <v/>
      </c>
      <c r="E155" s="100" t="str">
        <f>IF('Baseline Paddock Data'!G159=0,"",'Baseline Paddock Data'!G159)</f>
        <v/>
      </c>
      <c r="F155" s="101" t="str">
        <f>IF('Baseline Paddock Data'!H159=0,"",'Baseline Paddock Data'!H159)</f>
        <v/>
      </c>
      <c r="G155" s="244"/>
      <c r="H155" s="108">
        <f>'Enter Head to Work Out AE'!D155</f>
        <v>0</v>
      </c>
      <c r="I155" s="245" t="str">
        <f t="shared" si="21"/>
        <v/>
      </c>
      <c r="J155" s="246"/>
      <c r="K155" s="246"/>
      <c r="L155" s="110" t="str">
        <f t="shared" si="22"/>
        <v/>
      </c>
      <c r="M155" s="111" t="str">
        <f t="shared" si="23"/>
        <v/>
      </c>
      <c r="N155" s="112" t="str">
        <f t="shared" si="24"/>
        <v/>
      </c>
      <c r="O155" s="113" t="str">
        <f t="shared" si="25"/>
        <v/>
      </c>
      <c r="P155" s="114" t="str">
        <f t="shared" si="26"/>
        <v/>
      </c>
      <c r="Q155" s="247"/>
      <c r="R155" s="120" t="str" cm="1">
        <f t="array" ref="R155">IF(G155=0,"",_xlfn.IFS(G155="No grazing value",Q155*0,G155="Low",Q155*0.1,G155="Moderate",Q155*0.2,"TRUE",(Q155*0.33)))</f>
        <v/>
      </c>
      <c r="S155" s="121" t="str">
        <f t="shared" si="20"/>
        <v/>
      </c>
      <c r="T155" s="122" t="str">
        <f t="shared" si="27"/>
        <v/>
      </c>
      <c r="U155" s="122" t="str">
        <f t="shared" si="28"/>
        <v/>
      </c>
      <c r="V155" s="248"/>
      <c r="W155" s="249"/>
      <c r="X155" s="250"/>
    </row>
    <row r="156" spans="1:24" ht="22.5" customHeight="1" x14ac:dyDescent="0.35">
      <c r="A156" s="210"/>
      <c r="B156" s="89" t="str">
        <f>IF('Baseline Paddock Data'!B160=0,"",'Baseline Paddock Data'!B160)</f>
        <v/>
      </c>
      <c r="C156" s="90" t="str">
        <f>IF('Baseline Paddock Data'!C160=0,"",'Baseline Paddock Data'!C160)</f>
        <v/>
      </c>
      <c r="D156" s="100" t="str">
        <f>IF('Baseline Paddock Data'!F160=0,"",'Baseline Paddock Data'!F160)</f>
        <v/>
      </c>
      <c r="E156" s="100" t="str">
        <f>IF('Baseline Paddock Data'!G160=0,"",'Baseline Paddock Data'!G160)</f>
        <v/>
      </c>
      <c r="F156" s="101" t="str">
        <f>IF('Baseline Paddock Data'!H160=0,"",'Baseline Paddock Data'!H160)</f>
        <v/>
      </c>
      <c r="G156" s="244"/>
      <c r="H156" s="108">
        <f>'Enter Head to Work Out AE'!D156</f>
        <v>0</v>
      </c>
      <c r="I156" s="245" t="str">
        <f t="shared" si="21"/>
        <v/>
      </c>
      <c r="J156" s="246"/>
      <c r="K156" s="246"/>
      <c r="L156" s="110" t="str">
        <f t="shared" si="22"/>
        <v/>
      </c>
      <c r="M156" s="111" t="str">
        <f t="shared" si="23"/>
        <v/>
      </c>
      <c r="N156" s="112" t="str">
        <f t="shared" si="24"/>
        <v/>
      </c>
      <c r="O156" s="113" t="str">
        <f t="shared" si="25"/>
        <v/>
      </c>
      <c r="P156" s="114" t="str">
        <f t="shared" si="26"/>
        <v/>
      </c>
      <c r="Q156" s="247"/>
      <c r="R156" s="120" t="str" cm="1">
        <f t="array" ref="R156">IF(G156=0,"",_xlfn.IFS(G156="No grazing value",Q156*0,G156="Low",Q156*0.1,G156="Moderate",Q156*0.2,"TRUE",(Q156*0.33)))</f>
        <v/>
      </c>
      <c r="S156" s="121" t="str">
        <f t="shared" si="20"/>
        <v/>
      </c>
      <c r="T156" s="122" t="str">
        <f t="shared" si="27"/>
        <v/>
      </c>
      <c r="U156" s="122" t="str">
        <f t="shared" si="28"/>
        <v/>
      </c>
      <c r="V156" s="248"/>
      <c r="W156" s="249"/>
      <c r="X156" s="250"/>
    </row>
    <row r="157" spans="1:24" ht="22.5" customHeight="1" x14ac:dyDescent="0.35">
      <c r="A157" s="210"/>
      <c r="B157" s="89" t="str">
        <f>IF('Baseline Paddock Data'!B161=0,"",'Baseline Paddock Data'!B161)</f>
        <v/>
      </c>
      <c r="C157" s="90" t="str">
        <f>IF('Baseline Paddock Data'!C161=0,"",'Baseline Paddock Data'!C161)</f>
        <v/>
      </c>
      <c r="D157" s="100" t="str">
        <f>IF('Baseline Paddock Data'!F161=0,"",'Baseline Paddock Data'!F161)</f>
        <v/>
      </c>
      <c r="E157" s="100" t="str">
        <f>IF('Baseline Paddock Data'!G161=0,"",'Baseline Paddock Data'!G161)</f>
        <v/>
      </c>
      <c r="F157" s="101" t="str">
        <f>IF('Baseline Paddock Data'!H161=0,"",'Baseline Paddock Data'!H161)</f>
        <v/>
      </c>
      <c r="G157" s="244"/>
      <c r="H157" s="108">
        <f>'Enter Head to Work Out AE'!D157</f>
        <v>0</v>
      </c>
      <c r="I157" s="245" t="str">
        <f t="shared" si="21"/>
        <v/>
      </c>
      <c r="J157" s="246"/>
      <c r="K157" s="246"/>
      <c r="L157" s="110" t="str">
        <f t="shared" si="22"/>
        <v/>
      </c>
      <c r="M157" s="111" t="str">
        <f t="shared" si="23"/>
        <v/>
      </c>
      <c r="N157" s="112" t="str">
        <f t="shared" si="24"/>
        <v/>
      </c>
      <c r="O157" s="113" t="str">
        <f t="shared" si="25"/>
        <v/>
      </c>
      <c r="P157" s="114" t="str">
        <f t="shared" si="26"/>
        <v/>
      </c>
      <c r="Q157" s="247"/>
      <c r="R157" s="120" t="str" cm="1">
        <f t="array" ref="R157">IF(G157=0,"",_xlfn.IFS(G157="No grazing value",Q157*0,G157="Low",Q157*0.1,G157="Moderate",Q157*0.2,"TRUE",(Q157*0.33)))</f>
        <v/>
      </c>
      <c r="S157" s="121" t="str">
        <f t="shared" si="20"/>
        <v/>
      </c>
      <c r="T157" s="122" t="str">
        <f t="shared" si="27"/>
        <v/>
      </c>
      <c r="U157" s="122" t="str">
        <f t="shared" si="28"/>
        <v/>
      </c>
      <c r="V157" s="248"/>
      <c r="W157" s="249"/>
      <c r="X157" s="250"/>
    </row>
    <row r="158" spans="1:24" ht="22.5" customHeight="1" x14ac:dyDescent="0.35">
      <c r="A158" s="210"/>
      <c r="B158" s="89" t="str">
        <f>IF('Baseline Paddock Data'!B162=0,"",'Baseline Paddock Data'!B162)</f>
        <v/>
      </c>
      <c r="C158" s="90" t="str">
        <f>IF('Baseline Paddock Data'!C162=0,"",'Baseline Paddock Data'!C162)</f>
        <v/>
      </c>
      <c r="D158" s="100" t="str">
        <f>IF('Baseline Paddock Data'!F162=0,"",'Baseline Paddock Data'!F162)</f>
        <v/>
      </c>
      <c r="E158" s="100" t="str">
        <f>IF('Baseline Paddock Data'!G162=0,"",'Baseline Paddock Data'!G162)</f>
        <v/>
      </c>
      <c r="F158" s="101" t="str">
        <f>IF('Baseline Paddock Data'!H162=0,"",'Baseline Paddock Data'!H162)</f>
        <v/>
      </c>
      <c r="G158" s="244"/>
      <c r="H158" s="108">
        <f>'Enter Head to Work Out AE'!D158</f>
        <v>0</v>
      </c>
      <c r="I158" s="245" t="str">
        <f t="shared" si="21"/>
        <v/>
      </c>
      <c r="J158" s="246"/>
      <c r="K158" s="246"/>
      <c r="L158" s="110" t="str">
        <f t="shared" si="22"/>
        <v/>
      </c>
      <c r="M158" s="111" t="str">
        <f t="shared" si="23"/>
        <v/>
      </c>
      <c r="N158" s="112" t="str">
        <f t="shared" si="24"/>
        <v/>
      </c>
      <c r="O158" s="113" t="str">
        <f t="shared" si="25"/>
        <v/>
      </c>
      <c r="P158" s="114" t="str">
        <f t="shared" si="26"/>
        <v/>
      </c>
      <c r="Q158" s="247"/>
      <c r="R158" s="120" t="str" cm="1">
        <f t="array" ref="R158">IF(G158=0,"",_xlfn.IFS(G158="No grazing value",Q158*0,G158="Low",Q158*0.1,G158="Moderate",Q158*0.2,"TRUE",(Q158*0.33)))</f>
        <v/>
      </c>
      <c r="S158" s="121" t="str">
        <f t="shared" si="20"/>
        <v/>
      </c>
      <c r="T158" s="122" t="str">
        <f t="shared" si="27"/>
        <v/>
      </c>
      <c r="U158" s="122" t="str">
        <f t="shared" si="28"/>
        <v/>
      </c>
      <c r="V158" s="248"/>
      <c r="W158" s="249"/>
      <c r="X158" s="250"/>
    </row>
    <row r="159" spans="1:24" ht="22.5" customHeight="1" x14ac:dyDescent="0.35">
      <c r="A159" s="210"/>
      <c r="B159" s="89" t="str">
        <f>IF('Baseline Paddock Data'!B163=0,"",'Baseline Paddock Data'!B163)</f>
        <v/>
      </c>
      <c r="C159" s="90" t="str">
        <f>IF('Baseline Paddock Data'!C163=0,"",'Baseline Paddock Data'!C163)</f>
        <v/>
      </c>
      <c r="D159" s="100" t="str">
        <f>IF('Baseline Paddock Data'!F163=0,"",'Baseline Paddock Data'!F163)</f>
        <v/>
      </c>
      <c r="E159" s="100" t="str">
        <f>IF('Baseline Paddock Data'!G163=0,"",'Baseline Paddock Data'!G163)</f>
        <v/>
      </c>
      <c r="F159" s="101" t="str">
        <f>IF('Baseline Paddock Data'!H163=0,"",'Baseline Paddock Data'!H163)</f>
        <v/>
      </c>
      <c r="G159" s="244"/>
      <c r="H159" s="108">
        <f>'Enter Head to Work Out AE'!D159</f>
        <v>0</v>
      </c>
      <c r="I159" s="245" t="str">
        <f t="shared" si="21"/>
        <v/>
      </c>
      <c r="J159" s="246"/>
      <c r="K159" s="246"/>
      <c r="L159" s="110" t="str">
        <f t="shared" si="22"/>
        <v/>
      </c>
      <c r="M159" s="111" t="str">
        <f t="shared" si="23"/>
        <v/>
      </c>
      <c r="N159" s="112" t="str">
        <f t="shared" si="24"/>
        <v/>
      </c>
      <c r="O159" s="113" t="str">
        <f t="shared" si="25"/>
        <v/>
      </c>
      <c r="P159" s="114" t="str">
        <f t="shared" si="26"/>
        <v/>
      </c>
      <c r="Q159" s="247"/>
      <c r="R159" s="120" t="str" cm="1">
        <f t="array" ref="R159">IF(G159=0,"",_xlfn.IFS(G159="No grazing value",Q159*0,G159="Low",Q159*0.1,G159="Moderate",Q159*0.2,"TRUE",(Q159*0.33)))</f>
        <v/>
      </c>
      <c r="S159" s="121" t="str">
        <f t="shared" si="20"/>
        <v/>
      </c>
      <c r="T159" s="122" t="str">
        <f t="shared" si="27"/>
        <v/>
      </c>
      <c r="U159" s="122" t="str">
        <f t="shared" si="28"/>
        <v/>
      </c>
      <c r="V159" s="248"/>
      <c r="W159" s="249"/>
      <c r="X159" s="250"/>
    </row>
    <row r="160" spans="1:24" ht="22.5" customHeight="1" x14ac:dyDescent="0.35">
      <c r="A160" s="210"/>
      <c r="B160" s="89" t="str">
        <f>IF('Baseline Paddock Data'!B164=0,"",'Baseline Paddock Data'!B164)</f>
        <v/>
      </c>
      <c r="C160" s="90" t="str">
        <f>IF('Baseline Paddock Data'!C164=0,"",'Baseline Paddock Data'!C164)</f>
        <v/>
      </c>
      <c r="D160" s="100" t="str">
        <f>IF('Baseline Paddock Data'!F164=0,"",'Baseline Paddock Data'!F164)</f>
        <v/>
      </c>
      <c r="E160" s="100" t="str">
        <f>IF('Baseline Paddock Data'!G164=0,"",'Baseline Paddock Data'!G164)</f>
        <v/>
      </c>
      <c r="F160" s="101" t="str">
        <f>IF('Baseline Paddock Data'!H164=0,"",'Baseline Paddock Data'!H164)</f>
        <v/>
      </c>
      <c r="G160" s="244"/>
      <c r="H160" s="108">
        <f>'Enter Head to Work Out AE'!D160</f>
        <v>0</v>
      </c>
      <c r="I160" s="245" t="str">
        <f t="shared" si="21"/>
        <v/>
      </c>
      <c r="J160" s="246"/>
      <c r="K160" s="246"/>
      <c r="L160" s="110" t="str">
        <f t="shared" si="22"/>
        <v/>
      </c>
      <c r="M160" s="111" t="str">
        <f t="shared" si="23"/>
        <v/>
      </c>
      <c r="N160" s="112" t="str">
        <f t="shared" si="24"/>
        <v/>
      </c>
      <c r="O160" s="113" t="str">
        <f t="shared" si="25"/>
        <v/>
      </c>
      <c r="P160" s="114" t="str">
        <f t="shared" si="26"/>
        <v/>
      </c>
      <c r="Q160" s="247"/>
      <c r="R160" s="120" t="str" cm="1">
        <f t="array" ref="R160">IF(G160=0,"",_xlfn.IFS(G160="No grazing value",Q160*0,G160="Low",Q160*0.1,G160="Moderate",Q160*0.2,"TRUE",(Q160*0.33)))</f>
        <v/>
      </c>
      <c r="S160" s="121" t="str">
        <f t="shared" si="20"/>
        <v/>
      </c>
      <c r="T160" s="122" t="str">
        <f t="shared" si="27"/>
        <v/>
      </c>
      <c r="U160" s="122" t="str">
        <f t="shared" si="28"/>
        <v/>
      </c>
      <c r="V160" s="248"/>
      <c r="W160" s="249"/>
      <c r="X160" s="250"/>
    </row>
    <row r="161" spans="1:24" ht="22.5" customHeight="1" x14ac:dyDescent="0.35">
      <c r="A161" s="210"/>
      <c r="B161" s="89" t="str">
        <f>IF('Baseline Paddock Data'!B165=0,"",'Baseline Paddock Data'!B165)</f>
        <v/>
      </c>
      <c r="C161" s="90" t="str">
        <f>IF('Baseline Paddock Data'!C165=0,"",'Baseline Paddock Data'!C165)</f>
        <v/>
      </c>
      <c r="D161" s="100" t="str">
        <f>IF('Baseline Paddock Data'!F165=0,"",'Baseline Paddock Data'!F165)</f>
        <v/>
      </c>
      <c r="E161" s="100" t="str">
        <f>IF('Baseline Paddock Data'!G165=0,"",'Baseline Paddock Data'!G165)</f>
        <v/>
      </c>
      <c r="F161" s="101" t="str">
        <f>IF('Baseline Paddock Data'!H165=0,"",'Baseline Paddock Data'!H165)</f>
        <v/>
      </c>
      <c r="G161" s="244"/>
      <c r="H161" s="108">
        <f>'Enter Head to Work Out AE'!D161</f>
        <v>0</v>
      </c>
      <c r="I161" s="245" t="str">
        <f t="shared" si="21"/>
        <v/>
      </c>
      <c r="J161" s="246"/>
      <c r="K161" s="246"/>
      <c r="L161" s="110" t="str">
        <f t="shared" si="22"/>
        <v/>
      </c>
      <c r="M161" s="111" t="str">
        <f t="shared" si="23"/>
        <v/>
      </c>
      <c r="N161" s="112" t="str">
        <f t="shared" si="24"/>
        <v/>
      </c>
      <c r="O161" s="113" t="str">
        <f t="shared" si="25"/>
        <v/>
      </c>
      <c r="P161" s="114" t="str">
        <f t="shared" si="26"/>
        <v/>
      </c>
      <c r="Q161" s="247"/>
      <c r="R161" s="120" t="str" cm="1">
        <f t="array" ref="R161">IF(G161=0,"",_xlfn.IFS(G161="No grazing value",Q161*0,G161="Low",Q161*0.1,G161="Moderate",Q161*0.2,"TRUE",(Q161*0.33)))</f>
        <v/>
      </c>
      <c r="S161" s="121" t="str">
        <f t="shared" si="20"/>
        <v/>
      </c>
      <c r="T161" s="122" t="str">
        <f t="shared" si="27"/>
        <v/>
      </c>
      <c r="U161" s="122" t="str">
        <f t="shared" si="28"/>
        <v/>
      </c>
      <c r="V161" s="248"/>
      <c r="W161" s="249"/>
      <c r="X161" s="250"/>
    </row>
    <row r="162" spans="1:24" ht="22.5" customHeight="1" x14ac:dyDescent="0.35">
      <c r="A162" s="210"/>
      <c r="B162" s="89" t="str">
        <f>IF('Baseline Paddock Data'!B166=0,"",'Baseline Paddock Data'!B166)</f>
        <v/>
      </c>
      <c r="C162" s="90" t="str">
        <f>IF('Baseline Paddock Data'!C166=0,"",'Baseline Paddock Data'!C166)</f>
        <v/>
      </c>
      <c r="D162" s="100" t="str">
        <f>IF('Baseline Paddock Data'!F166=0,"",'Baseline Paddock Data'!F166)</f>
        <v/>
      </c>
      <c r="E162" s="100" t="str">
        <f>IF('Baseline Paddock Data'!G166=0,"",'Baseline Paddock Data'!G166)</f>
        <v/>
      </c>
      <c r="F162" s="101" t="str">
        <f>IF('Baseline Paddock Data'!H166=0,"",'Baseline Paddock Data'!H166)</f>
        <v/>
      </c>
      <c r="G162" s="244"/>
      <c r="H162" s="108">
        <f>'Enter Head to Work Out AE'!D162</f>
        <v>0</v>
      </c>
      <c r="I162" s="245" t="str">
        <f t="shared" si="21"/>
        <v/>
      </c>
      <c r="J162" s="246"/>
      <c r="K162" s="246"/>
      <c r="L162" s="110" t="str">
        <f t="shared" si="22"/>
        <v/>
      </c>
      <c r="M162" s="111" t="str">
        <f t="shared" si="23"/>
        <v/>
      </c>
      <c r="N162" s="112" t="str">
        <f t="shared" si="24"/>
        <v/>
      </c>
      <c r="O162" s="113" t="str">
        <f t="shared" si="25"/>
        <v/>
      </c>
      <c r="P162" s="114" t="str">
        <f t="shared" si="26"/>
        <v/>
      </c>
      <c r="Q162" s="247"/>
      <c r="R162" s="120" t="str" cm="1">
        <f t="array" ref="R162">IF(G162=0,"",_xlfn.IFS(G162="No grazing value",Q162*0,G162="Low",Q162*0.1,G162="Moderate",Q162*0.2,"TRUE",(Q162*0.33)))</f>
        <v/>
      </c>
      <c r="S162" s="121" t="str">
        <f t="shared" si="20"/>
        <v/>
      </c>
      <c r="T162" s="122" t="str">
        <f t="shared" si="27"/>
        <v/>
      </c>
      <c r="U162" s="122" t="str">
        <f t="shared" si="28"/>
        <v/>
      </c>
      <c r="V162" s="248"/>
      <c r="W162" s="249"/>
      <c r="X162" s="250"/>
    </row>
    <row r="163" spans="1:24" ht="22.5" customHeight="1" x14ac:dyDescent="0.35">
      <c r="A163" s="210"/>
      <c r="B163" s="89" t="str">
        <f>IF('Baseline Paddock Data'!B167=0,"",'Baseline Paddock Data'!B167)</f>
        <v/>
      </c>
      <c r="C163" s="90" t="str">
        <f>IF('Baseline Paddock Data'!C167=0,"",'Baseline Paddock Data'!C167)</f>
        <v/>
      </c>
      <c r="D163" s="100" t="str">
        <f>IF('Baseline Paddock Data'!F167=0,"",'Baseline Paddock Data'!F167)</f>
        <v/>
      </c>
      <c r="E163" s="100" t="str">
        <f>IF('Baseline Paddock Data'!G167=0,"",'Baseline Paddock Data'!G167)</f>
        <v/>
      </c>
      <c r="F163" s="101" t="str">
        <f>IF('Baseline Paddock Data'!H167=0,"",'Baseline Paddock Data'!H167)</f>
        <v/>
      </c>
      <c r="G163" s="244"/>
      <c r="H163" s="108">
        <f>'Enter Head to Work Out AE'!D163</f>
        <v>0</v>
      </c>
      <c r="I163" s="245" t="str">
        <f t="shared" si="21"/>
        <v/>
      </c>
      <c r="J163" s="246"/>
      <c r="K163" s="246"/>
      <c r="L163" s="110" t="str">
        <f t="shared" si="22"/>
        <v/>
      </c>
      <c r="M163" s="111" t="str">
        <f t="shared" si="23"/>
        <v/>
      </c>
      <c r="N163" s="112" t="str">
        <f t="shared" si="24"/>
        <v/>
      </c>
      <c r="O163" s="113" t="str">
        <f t="shared" si="25"/>
        <v/>
      </c>
      <c r="P163" s="114" t="str">
        <f t="shared" si="26"/>
        <v/>
      </c>
      <c r="Q163" s="247"/>
      <c r="R163" s="120" t="str" cm="1">
        <f t="array" ref="R163">IF(G163=0,"",_xlfn.IFS(G163="No grazing value",Q163*0,G163="Low",Q163*0.1,G163="Moderate",Q163*0.2,"TRUE",(Q163*0.33)))</f>
        <v/>
      </c>
      <c r="S163" s="121" t="str">
        <f t="shared" si="20"/>
        <v/>
      </c>
      <c r="T163" s="122" t="str">
        <f t="shared" si="27"/>
        <v/>
      </c>
      <c r="U163" s="122" t="str">
        <f t="shared" si="28"/>
        <v/>
      </c>
      <c r="V163" s="248"/>
      <c r="W163" s="249"/>
      <c r="X163" s="250"/>
    </row>
    <row r="164" spans="1:24" ht="22.5" customHeight="1" x14ac:dyDescent="0.35">
      <c r="A164" s="210"/>
      <c r="B164" s="89" t="str">
        <f>IF('Baseline Paddock Data'!B168=0,"",'Baseline Paddock Data'!B168)</f>
        <v/>
      </c>
      <c r="C164" s="90" t="str">
        <f>IF('Baseline Paddock Data'!C168=0,"",'Baseline Paddock Data'!C168)</f>
        <v/>
      </c>
      <c r="D164" s="100" t="str">
        <f>IF('Baseline Paddock Data'!F168=0,"",'Baseline Paddock Data'!F168)</f>
        <v/>
      </c>
      <c r="E164" s="100" t="str">
        <f>IF('Baseline Paddock Data'!G168=0,"",'Baseline Paddock Data'!G168)</f>
        <v/>
      </c>
      <c r="F164" s="101" t="str">
        <f>IF('Baseline Paddock Data'!H168=0,"",'Baseline Paddock Data'!H168)</f>
        <v/>
      </c>
      <c r="G164" s="244"/>
      <c r="H164" s="108">
        <f>'Enter Head to Work Out AE'!D164</f>
        <v>0</v>
      </c>
      <c r="I164" s="245" t="str">
        <f t="shared" si="21"/>
        <v/>
      </c>
      <c r="J164" s="246"/>
      <c r="K164" s="246"/>
      <c r="L164" s="110" t="str">
        <f t="shared" si="22"/>
        <v/>
      </c>
      <c r="M164" s="111" t="str">
        <f t="shared" si="23"/>
        <v/>
      </c>
      <c r="N164" s="112" t="str">
        <f t="shared" si="24"/>
        <v/>
      </c>
      <c r="O164" s="113" t="str">
        <f t="shared" si="25"/>
        <v/>
      </c>
      <c r="P164" s="114" t="str">
        <f t="shared" si="26"/>
        <v/>
      </c>
      <c r="Q164" s="247"/>
      <c r="R164" s="120" t="str" cm="1">
        <f t="array" ref="R164">IF(G164=0,"",_xlfn.IFS(G164="No grazing value",Q164*0,G164="Low",Q164*0.1,G164="Moderate",Q164*0.2,"TRUE",(Q164*0.33)))</f>
        <v/>
      </c>
      <c r="S164" s="121" t="str">
        <f t="shared" si="20"/>
        <v/>
      </c>
      <c r="T164" s="122" t="str">
        <f t="shared" si="27"/>
        <v/>
      </c>
      <c r="U164" s="122" t="str">
        <f t="shared" si="28"/>
        <v/>
      </c>
      <c r="V164" s="248"/>
      <c r="W164" s="249"/>
      <c r="X164" s="250"/>
    </row>
    <row r="165" spans="1:24" ht="22.5" customHeight="1" x14ac:dyDescent="0.35">
      <c r="A165" s="210"/>
      <c r="B165" s="89" t="str">
        <f>IF('Baseline Paddock Data'!B169=0,"",'Baseline Paddock Data'!B169)</f>
        <v/>
      </c>
      <c r="C165" s="90" t="str">
        <f>IF('Baseline Paddock Data'!C169=0,"",'Baseline Paddock Data'!C169)</f>
        <v/>
      </c>
      <c r="D165" s="100" t="str">
        <f>IF('Baseline Paddock Data'!F169=0,"",'Baseline Paddock Data'!F169)</f>
        <v/>
      </c>
      <c r="E165" s="100" t="str">
        <f>IF('Baseline Paddock Data'!G169=0,"",'Baseline Paddock Data'!G169)</f>
        <v/>
      </c>
      <c r="F165" s="101" t="str">
        <f>IF('Baseline Paddock Data'!H169=0,"",'Baseline Paddock Data'!H169)</f>
        <v/>
      </c>
      <c r="G165" s="244"/>
      <c r="H165" s="108">
        <f>'Enter Head to Work Out AE'!D165</f>
        <v>0</v>
      </c>
      <c r="I165" s="245" t="str">
        <f t="shared" si="21"/>
        <v/>
      </c>
      <c r="J165" s="246"/>
      <c r="K165" s="246"/>
      <c r="L165" s="110" t="str">
        <f t="shared" si="22"/>
        <v/>
      </c>
      <c r="M165" s="111" t="str">
        <f t="shared" si="23"/>
        <v/>
      </c>
      <c r="N165" s="112" t="str">
        <f t="shared" si="24"/>
        <v/>
      </c>
      <c r="O165" s="113" t="str">
        <f t="shared" si="25"/>
        <v/>
      </c>
      <c r="P165" s="114" t="str">
        <f t="shared" si="26"/>
        <v/>
      </c>
      <c r="Q165" s="247"/>
      <c r="R165" s="120" t="str" cm="1">
        <f t="array" ref="R165">IF(G165=0,"",_xlfn.IFS(G165="No grazing value",Q165*0,G165="Low",Q165*0.1,G165="Moderate",Q165*0.2,"TRUE",(Q165*0.33)))</f>
        <v/>
      </c>
      <c r="S165" s="121" t="str">
        <f t="shared" si="20"/>
        <v/>
      </c>
      <c r="T165" s="122" t="str">
        <f t="shared" si="27"/>
        <v/>
      </c>
      <c r="U165" s="122" t="str">
        <f t="shared" si="28"/>
        <v/>
      </c>
      <c r="V165" s="248"/>
      <c r="W165" s="249"/>
      <c r="X165" s="250"/>
    </row>
    <row r="166" spans="1:24" ht="22.5" customHeight="1" x14ac:dyDescent="0.35">
      <c r="A166" s="210"/>
      <c r="B166" s="89" t="str">
        <f>IF('Baseline Paddock Data'!B170=0,"",'Baseline Paddock Data'!B170)</f>
        <v/>
      </c>
      <c r="C166" s="90" t="str">
        <f>IF('Baseline Paddock Data'!C170=0,"",'Baseline Paddock Data'!C170)</f>
        <v/>
      </c>
      <c r="D166" s="100" t="str">
        <f>IF('Baseline Paddock Data'!F170=0,"",'Baseline Paddock Data'!F170)</f>
        <v/>
      </c>
      <c r="E166" s="100" t="str">
        <f>IF('Baseline Paddock Data'!G170=0,"",'Baseline Paddock Data'!G170)</f>
        <v/>
      </c>
      <c r="F166" s="101" t="str">
        <f>IF('Baseline Paddock Data'!H170=0,"",'Baseline Paddock Data'!H170)</f>
        <v/>
      </c>
      <c r="G166" s="244"/>
      <c r="H166" s="108">
        <f>'Enter Head to Work Out AE'!D166</f>
        <v>0</v>
      </c>
      <c r="I166" s="245" t="str">
        <f t="shared" si="21"/>
        <v/>
      </c>
      <c r="J166" s="246"/>
      <c r="K166" s="246"/>
      <c r="L166" s="110" t="str">
        <f t="shared" si="22"/>
        <v/>
      </c>
      <c r="M166" s="111" t="str">
        <f t="shared" si="23"/>
        <v/>
      </c>
      <c r="N166" s="112" t="str">
        <f t="shared" si="24"/>
        <v/>
      </c>
      <c r="O166" s="113" t="str">
        <f t="shared" si="25"/>
        <v/>
      </c>
      <c r="P166" s="114" t="str">
        <f t="shared" si="26"/>
        <v/>
      </c>
      <c r="Q166" s="247"/>
      <c r="R166" s="120" t="str" cm="1">
        <f t="array" ref="R166">IF(G166=0,"",_xlfn.IFS(G166="No grazing value",Q166*0,G166="Low",Q166*0.1,G166="Moderate",Q166*0.2,"TRUE",(Q166*0.33)))</f>
        <v/>
      </c>
      <c r="S166" s="121" t="str">
        <f t="shared" ref="S166:S197" si="29">IFERROR((R166-P166),"")</f>
        <v/>
      </c>
      <c r="T166" s="122" t="str">
        <f t="shared" si="27"/>
        <v/>
      </c>
      <c r="U166" s="122" t="str">
        <f t="shared" si="28"/>
        <v/>
      </c>
      <c r="V166" s="248"/>
      <c r="W166" s="249"/>
      <c r="X166" s="250"/>
    </row>
    <row r="167" spans="1:24" ht="22.5" customHeight="1" x14ac:dyDescent="0.35">
      <c r="A167" s="210"/>
      <c r="B167" s="89" t="str">
        <f>IF('Baseline Paddock Data'!B171=0,"",'Baseline Paddock Data'!B171)</f>
        <v/>
      </c>
      <c r="C167" s="90" t="str">
        <f>IF('Baseline Paddock Data'!C171=0,"",'Baseline Paddock Data'!C171)</f>
        <v/>
      </c>
      <c r="D167" s="100" t="str">
        <f>IF('Baseline Paddock Data'!F171=0,"",'Baseline Paddock Data'!F171)</f>
        <v/>
      </c>
      <c r="E167" s="100" t="str">
        <f>IF('Baseline Paddock Data'!G171=0,"",'Baseline Paddock Data'!G171)</f>
        <v/>
      </c>
      <c r="F167" s="101" t="str">
        <f>IF('Baseline Paddock Data'!H171=0,"",'Baseline Paddock Data'!H171)</f>
        <v/>
      </c>
      <c r="G167" s="244"/>
      <c r="H167" s="108">
        <f>'Enter Head to Work Out AE'!D167</f>
        <v>0</v>
      </c>
      <c r="I167" s="245" t="str">
        <f t="shared" si="21"/>
        <v/>
      </c>
      <c r="J167" s="246"/>
      <c r="K167" s="246"/>
      <c r="L167" s="110" t="str">
        <f t="shared" si="22"/>
        <v/>
      </c>
      <c r="M167" s="111" t="str">
        <f t="shared" si="23"/>
        <v/>
      </c>
      <c r="N167" s="112" t="str">
        <f t="shared" si="24"/>
        <v/>
      </c>
      <c r="O167" s="113" t="str">
        <f t="shared" si="25"/>
        <v/>
      </c>
      <c r="P167" s="114" t="str">
        <f t="shared" si="26"/>
        <v/>
      </c>
      <c r="Q167" s="247"/>
      <c r="R167" s="120" t="str" cm="1">
        <f t="array" ref="R167">IF(G167=0,"",_xlfn.IFS(G167="No grazing value",Q167*0,G167="Low",Q167*0.1,G167="Moderate",Q167*0.2,"TRUE",(Q167*0.33)))</f>
        <v/>
      </c>
      <c r="S167" s="121" t="str">
        <f t="shared" si="29"/>
        <v/>
      </c>
      <c r="T167" s="122" t="str">
        <f t="shared" si="27"/>
        <v/>
      </c>
      <c r="U167" s="122" t="str">
        <f t="shared" si="28"/>
        <v/>
      </c>
      <c r="V167" s="248"/>
      <c r="W167" s="249"/>
      <c r="X167" s="250"/>
    </row>
    <row r="168" spans="1:24" ht="22.5" customHeight="1" x14ac:dyDescent="0.35">
      <c r="A168" s="210"/>
      <c r="B168" s="89" t="str">
        <f>IF('Baseline Paddock Data'!B172=0,"",'Baseline Paddock Data'!B172)</f>
        <v/>
      </c>
      <c r="C168" s="90" t="str">
        <f>IF('Baseline Paddock Data'!C172=0,"",'Baseline Paddock Data'!C172)</f>
        <v/>
      </c>
      <c r="D168" s="100" t="str">
        <f>IF('Baseline Paddock Data'!F172=0,"",'Baseline Paddock Data'!F172)</f>
        <v/>
      </c>
      <c r="E168" s="100" t="str">
        <f>IF('Baseline Paddock Data'!G172=0,"",'Baseline Paddock Data'!G172)</f>
        <v/>
      </c>
      <c r="F168" s="101" t="str">
        <f>IF('Baseline Paddock Data'!H172=0,"",'Baseline Paddock Data'!H172)</f>
        <v/>
      </c>
      <c r="G168" s="244"/>
      <c r="H168" s="108">
        <f>'Enter Head to Work Out AE'!D168</f>
        <v>0</v>
      </c>
      <c r="I168" s="245" t="str">
        <f t="shared" si="21"/>
        <v/>
      </c>
      <c r="J168" s="246"/>
      <c r="K168" s="246"/>
      <c r="L168" s="110" t="str">
        <f t="shared" si="22"/>
        <v/>
      </c>
      <c r="M168" s="111" t="str">
        <f t="shared" si="23"/>
        <v/>
      </c>
      <c r="N168" s="112" t="str">
        <f t="shared" si="24"/>
        <v/>
      </c>
      <c r="O168" s="113" t="str">
        <f t="shared" si="25"/>
        <v/>
      </c>
      <c r="P168" s="114" t="str">
        <f t="shared" si="26"/>
        <v/>
      </c>
      <c r="Q168" s="247"/>
      <c r="R168" s="120" t="str" cm="1">
        <f t="array" ref="R168">IF(G168=0,"",_xlfn.IFS(G168="No grazing value",Q168*0,G168="Low",Q168*0.1,G168="Moderate",Q168*0.2,"TRUE",(Q168*0.33)))</f>
        <v/>
      </c>
      <c r="S168" s="121" t="str">
        <f t="shared" si="29"/>
        <v/>
      </c>
      <c r="T168" s="122" t="str">
        <f t="shared" si="27"/>
        <v/>
      </c>
      <c r="U168" s="122" t="str">
        <f t="shared" si="28"/>
        <v/>
      </c>
      <c r="V168" s="248"/>
      <c r="W168" s="249"/>
      <c r="X168" s="250"/>
    </row>
    <row r="169" spans="1:24" ht="22.5" customHeight="1" x14ac:dyDescent="0.35">
      <c r="A169" s="210"/>
      <c r="B169" s="89" t="str">
        <f>IF('Baseline Paddock Data'!B173=0,"",'Baseline Paddock Data'!B173)</f>
        <v/>
      </c>
      <c r="C169" s="90" t="str">
        <f>IF('Baseline Paddock Data'!C173=0,"",'Baseline Paddock Data'!C173)</f>
        <v/>
      </c>
      <c r="D169" s="100" t="str">
        <f>IF('Baseline Paddock Data'!F173=0,"",'Baseline Paddock Data'!F173)</f>
        <v/>
      </c>
      <c r="E169" s="100" t="str">
        <f>IF('Baseline Paddock Data'!G173=0,"",'Baseline Paddock Data'!G173)</f>
        <v/>
      </c>
      <c r="F169" s="101" t="str">
        <f>IF('Baseline Paddock Data'!H173=0,"",'Baseline Paddock Data'!H173)</f>
        <v/>
      </c>
      <c r="G169" s="244"/>
      <c r="H169" s="108">
        <f>'Enter Head to Work Out AE'!D169</f>
        <v>0</v>
      </c>
      <c r="I169" s="245" t="str">
        <f t="shared" si="21"/>
        <v/>
      </c>
      <c r="J169" s="246"/>
      <c r="K169" s="246"/>
      <c r="L169" s="110" t="str">
        <f t="shared" si="22"/>
        <v/>
      </c>
      <c r="M169" s="111" t="str">
        <f t="shared" si="23"/>
        <v/>
      </c>
      <c r="N169" s="112" t="str">
        <f t="shared" si="24"/>
        <v/>
      </c>
      <c r="O169" s="113" t="str">
        <f t="shared" si="25"/>
        <v/>
      </c>
      <c r="P169" s="114" t="str">
        <f t="shared" si="26"/>
        <v/>
      </c>
      <c r="Q169" s="247"/>
      <c r="R169" s="120" t="str" cm="1">
        <f t="array" ref="R169">IF(G169=0,"",_xlfn.IFS(G169="No grazing value",Q169*0,G169="Low",Q169*0.1,G169="Moderate",Q169*0.2,"TRUE",(Q169*0.33)))</f>
        <v/>
      </c>
      <c r="S169" s="121" t="str">
        <f t="shared" si="29"/>
        <v/>
      </c>
      <c r="T169" s="122" t="str">
        <f t="shared" si="27"/>
        <v/>
      </c>
      <c r="U169" s="122" t="str">
        <f t="shared" si="28"/>
        <v/>
      </c>
      <c r="V169" s="248"/>
      <c r="W169" s="249"/>
      <c r="X169" s="250"/>
    </row>
    <row r="170" spans="1:24" ht="22.5" customHeight="1" x14ac:dyDescent="0.35">
      <c r="A170" s="210"/>
      <c r="B170" s="89" t="str">
        <f>IF('Baseline Paddock Data'!B174=0,"",'Baseline Paddock Data'!B174)</f>
        <v/>
      </c>
      <c r="C170" s="90" t="str">
        <f>IF('Baseline Paddock Data'!C174=0,"",'Baseline Paddock Data'!C174)</f>
        <v/>
      </c>
      <c r="D170" s="100" t="str">
        <f>IF('Baseline Paddock Data'!F174=0,"",'Baseline Paddock Data'!F174)</f>
        <v/>
      </c>
      <c r="E170" s="100" t="str">
        <f>IF('Baseline Paddock Data'!G174=0,"",'Baseline Paddock Data'!G174)</f>
        <v/>
      </c>
      <c r="F170" s="101" t="str">
        <f>IF('Baseline Paddock Data'!H174=0,"",'Baseline Paddock Data'!H174)</f>
        <v/>
      </c>
      <c r="G170" s="244"/>
      <c r="H170" s="108">
        <f>'Enter Head to Work Out AE'!D170</f>
        <v>0</v>
      </c>
      <c r="I170" s="245" t="str">
        <f t="shared" si="21"/>
        <v/>
      </c>
      <c r="J170" s="246"/>
      <c r="K170" s="246"/>
      <c r="L170" s="110" t="str">
        <f t="shared" si="22"/>
        <v/>
      </c>
      <c r="M170" s="111" t="str">
        <f t="shared" si="23"/>
        <v/>
      </c>
      <c r="N170" s="112" t="str">
        <f t="shared" si="24"/>
        <v/>
      </c>
      <c r="O170" s="113" t="str">
        <f t="shared" si="25"/>
        <v/>
      </c>
      <c r="P170" s="114" t="str">
        <f t="shared" si="26"/>
        <v/>
      </c>
      <c r="Q170" s="247"/>
      <c r="R170" s="120" t="str" cm="1">
        <f t="array" ref="R170">IF(G170=0,"",_xlfn.IFS(G170="No grazing value",Q170*0,G170="Low",Q170*0.1,G170="Moderate",Q170*0.2,"TRUE",(Q170*0.33)))</f>
        <v/>
      </c>
      <c r="S170" s="121" t="str">
        <f t="shared" si="29"/>
        <v/>
      </c>
      <c r="T170" s="122" t="str">
        <f t="shared" si="27"/>
        <v/>
      </c>
      <c r="U170" s="122" t="str">
        <f t="shared" si="28"/>
        <v/>
      </c>
      <c r="V170" s="248"/>
      <c r="W170" s="249"/>
      <c r="X170" s="250"/>
    </row>
    <row r="171" spans="1:24" ht="22.5" customHeight="1" x14ac:dyDescent="0.35">
      <c r="A171" s="210"/>
      <c r="B171" s="89" t="str">
        <f>IF('Baseline Paddock Data'!B175=0,"",'Baseline Paddock Data'!B175)</f>
        <v/>
      </c>
      <c r="C171" s="90" t="str">
        <f>IF('Baseline Paddock Data'!C175=0,"",'Baseline Paddock Data'!C175)</f>
        <v/>
      </c>
      <c r="D171" s="100" t="str">
        <f>IF('Baseline Paddock Data'!F175=0,"",'Baseline Paddock Data'!F175)</f>
        <v/>
      </c>
      <c r="E171" s="100" t="str">
        <f>IF('Baseline Paddock Data'!G175=0,"",'Baseline Paddock Data'!G175)</f>
        <v/>
      </c>
      <c r="F171" s="101" t="str">
        <f>IF('Baseline Paddock Data'!H175=0,"",'Baseline Paddock Data'!H175)</f>
        <v/>
      </c>
      <c r="G171" s="244"/>
      <c r="H171" s="108">
        <f>'Enter Head to Work Out AE'!D171</f>
        <v>0</v>
      </c>
      <c r="I171" s="245" t="str">
        <f t="shared" si="21"/>
        <v/>
      </c>
      <c r="J171" s="246"/>
      <c r="K171" s="246"/>
      <c r="L171" s="110" t="str">
        <f t="shared" si="22"/>
        <v/>
      </c>
      <c r="M171" s="111" t="str">
        <f t="shared" si="23"/>
        <v/>
      </c>
      <c r="N171" s="112" t="str">
        <f t="shared" si="24"/>
        <v/>
      </c>
      <c r="O171" s="113" t="str">
        <f t="shared" si="25"/>
        <v/>
      </c>
      <c r="P171" s="114" t="str">
        <f t="shared" si="26"/>
        <v/>
      </c>
      <c r="Q171" s="247"/>
      <c r="R171" s="120" t="str" cm="1">
        <f t="array" ref="R171">IF(G171=0,"",_xlfn.IFS(G171="No grazing value",Q171*0,G171="Low",Q171*0.1,G171="Moderate",Q171*0.2,"TRUE",(Q171*0.33)))</f>
        <v/>
      </c>
      <c r="S171" s="121" t="str">
        <f t="shared" si="29"/>
        <v/>
      </c>
      <c r="T171" s="122" t="str">
        <f t="shared" si="27"/>
        <v/>
      </c>
      <c r="U171" s="122" t="str">
        <f t="shared" si="28"/>
        <v/>
      </c>
      <c r="V171" s="248"/>
      <c r="W171" s="249"/>
      <c r="X171" s="250"/>
    </row>
    <row r="172" spans="1:24" ht="22.5" customHeight="1" x14ac:dyDescent="0.35">
      <c r="A172" s="210"/>
      <c r="B172" s="89" t="str">
        <f>IF('Baseline Paddock Data'!B176=0,"",'Baseline Paddock Data'!B176)</f>
        <v/>
      </c>
      <c r="C172" s="90" t="str">
        <f>IF('Baseline Paddock Data'!C176=0,"",'Baseline Paddock Data'!C176)</f>
        <v/>
      </c>
      <c r="D172" s="100" t="str">
        <f>IF('Baseline Paddock Data'!F176=0,"",'Baseline Paddock Data'!F176)</f>
        <v/>
      </c>
      <c r="E172" s="100" t="str">
        <f>IF('Baseline Paddock Data'!G176=0,"",'Baseline Paddock Data'!G176)</f>
        <v/>
      </c>
      <c r="F172" s="101" t="str">
        <f>IF('Baseline Paddock Data'!H176=0,"",'Baseline Paddock Data'!H176)</f>
        <v/>
      </c>
      <c r="G172" s="244"/>
      <c r="H172" s="108">
        <f>'Enter Head to Work Out AE'!D172</f>
        <v>0</v>
      </c>
      <c r="I172" s="245" t="str">
        <f t="shared" si="21"/>
        <v/>
      </c>
      <c r="J172" s="246"/>
      <c r="K172" s="246"/>
      <c r="L172" s="110" t="str">
        <f t="shared" si="22"/>
        <v/>
      </c>
      <c r="M172" s="111" t="str">
        <f t="shared" si="23"/>
        <v/>
      </c>
      <c r="N172" s="112" t="str">
        <f t="shared" si="24"/>
        <v/>
      </c>
      <c r="O172" s="113" t="str">
        <f t="shared" si="25"/>
        <v/>
      </c>
      <c r="P172" s="114" t="str">
        <f t="shared" si="26"/>
        <v/>
      </c>
      <c r="Q172" s="247"/>
      <c r="R172" s="120" t="str" cm="1">
        <f t="array" ref="R172">IF(G172=0,"",_xlfn.IFS(G172="No grazing value",Q172*0,G172="Low",Q172*0.1,G172="Moderate",Q172*0.2,"TRUE",(Q172*0.33)))</f>
        <v/>
      </c>
      <c r="S172" s="121" t="str">
        <f t="shared" si="29"/>
        <v/>
      </c>
      <c r="T172" s="122" t="str">
        <f t="shared" si="27"/>
        <v/>
      </c>
      <c r="U172" s="122" t="str">
        <f t="shared" si="28"/>
        <v/>
      </c>
      <c r="V172" s="248"/>
      <c r="W172" s="249"/>
      <c r="X172" s="250"/>
    </row>
    <row r="173" spans="1:24" ht="22.5" customHeight="1" x14ac:dyDescent="0.35">
      <c r="A173" s="210"/>
      <c r="B173" s="89" t="str">
        <f>IF('Baseline Paddock Data'!B177=0,"",'Baseline Paddock Data'!B177)</f>
        <v/>
      </c>
      <c r="C173" s="90" t="str">
        <f>IF('Baseline Paddock Data'!C177=0,"",'Baseline Paddock Data'!C177)</f>
        <v/>
      </c>
      <c r="D173" s="100" t="str">
        <f>IF('Baseline Paddock Data'!F177=0,"",'Baseline Paddock Data'!F177)</f>
        <v/>
      </c>
      <c r="E173" s="100" t="str">
        <f>IF('Baseline Paddock Data'!G177=0,"",'Baseline Paddock Data'!G177)</f>
        <v/>
      </c>
      <c r="F173" s="101" t="str">
        <f>IF('Baseline Paddock Data'!H177=0,"",'Baseline Paddock Data'!H177)</f>
        <v/>
      </c>
      <c r="G173" s="244"/>
      <c r="H173" s="108">
        <f>'Enter Head to Work Out AE'!D173</f>
        <v>0</v>
      </c>
      <c r="I173" s="245" t="str">
        <f t="shared" si="21"/>
        <v/>
      </c>
      <c r="J173" s="246"/>
      <c r="K173" s="246"/>
      <c r="L173" s="110" t="str">
        <f t="shared" si="22"/>
        <v/>
      </c>
      <c r="M173" s="111" t="str">
        <f t="shared" si="23"/>
        <v/>
      </c>
      <c r="N173" s="112" t="str">
        <f t="shared" si="24"/>
        <v/>
      </c>
      <c r="O173" s="113" t="str">
        <f t="shared" si="25"/>
        <v/>
      </c>
      <c r="P173" s="114" t="str">
        <f t="shared" si="26"/>
        <v/>
      </c>
      <c r="Q173" s="247"/>
      <c r="R173" s="120" t="str" cm="1">
        <f t="array" ref="R173">IF(G173=0,"",_xlfn.IFS(G173="No grazing value",Q173*0,G173="Low",Q173*0.1,G173="Moderate",Q173*0.2,"TRUE",(Q173*0.33)))</f>
        <v/>
      </c>
      <c r="S173" s="121" t="str">
        <f t="shared" si="29"/>
        <v/>
      </c>
      <c r="T173" s="122" t="str">
        <f t="shared" si="27"/>
        <v/>
      </c>
      <c r="U173" s="122" t="str">
        <f t="shared" si="28"/>
        <v/>
      </c>
      <c r="V173" s="248"/>
      <c r="W173" s="249"/>
      <c r="X173" s="250"/>
    </row>
    <row r="174" spans="1:24" ht="22.5" customHeight="1" x14ac:dyDescent="0.35">
      <c r="A174" s="210"/>
      <c r="B174" s="89" t="str">
        <f>IF('Baseline Paddock Data'!B178=0,"",'Baseline Paddock Data'!B178)</f>
        <v/>
      </c>
      <c r="C174" s="90" t="str">
        <f>IF('Baseline Paddock Data'!C178=0,"",'Baseline Paddock Data'!C178)</f>
        <v/>
      </c>
      <c r="D174" s="100" t="str">
        <f>IF('Baseline Paddock Data'!F178=0,"",'Baseline Paddock Data'!F178)</f>
        <v/>
      </c>
      <c r="E174" s="100" t="str">
        <f>IF('Baseline Paddock Data'!G178=0,"",'Baseline Paddock Data'!G178)</f>
        <v/>
      </c>
      <c r="F174" s="101" t="str">
        <f>IF('Baseline Paddock Data'!H178=0,"",'Baseline Paddock Data'!H178)</f>
        <v/>
      </c>
      <c r="G174" s="244"/>
      <c r="H174" s="108">
        <f>'Enter Head to Work Out AE'!D174</f>
        <v>0</v>
      </c>
      <c r="I174" s="245" t="str">
        <f t="shared" si="21"/>
        <v/>
      </c>
      <c r="J174" s="246"/>
      <c r="K174" s="246"/>
      <c r="L174" s="110" t="str">
        <f t="shared" si="22"/>
        <v/>
      </c>
      <c r="M174" s="111" t="str">
        <f t="shared" si="23"/>
        <v/>
      </c>
      <c r="N174" s="112" t="str">
        <f t="shared" si="24"/>
        <v/>
      </c>
      <c r="O174" s="113" t="str">
        <f t="shared" si="25"/>
        <v/>
      </c>
      <c r="P174" s="114" t="str">
        <f t="shared" si="26"/>
        <v/>
      </c>
      <c r="Q174" s="247"/>
      <c r="R174" s="120" t="str" cm="1">
        <f t="array" ref="R174">IF(G174=0,"",_xlfn.IFS(G174="No grazing value",Q174*0,G174="Low",Q174*0.1,G174="Moderate",Q174*0.2,"TRUE",(Q174*0.33)))</f>
        <v/>
      </c>
      <c r="S174" s="121" t="str">
        <f t="shared" si="29"/>
        <v/>
      </c>
      <c r="T174" s="122" t="str">
        <f t="shared" si="27"/>
        <v/>
      </c>
      <c r="U174" s="122" t="str">
        <f t="shared" si="28"/>
        <v/>
      </c>
      <c r="V174" s="248"/>
      <c r="W174" s="249"/>
      <c r="X174" s="250"/>
    </row>
    <row r="175" spans="1:24" ht="22.5" customHeight="1" x14ac:dyDescent="0.35">
      <c r="A175" s="210"/>
      <c r="B175" s="89" t="str">
        <f>IF('Baseline Paddock Data'!B179=0,"",'Baseline Paddock Data'!B179)</f>
        <v/>
      </c>
      <c r="C175" s="90" t="str">
        <f>IF('Baseline Paddock Data'!C179=0,"",'Baseline Paddock Data'!C179)</f>
        <v/>
      </c>
      <c r="D175" s="100" t="str">
        <f>IF('Baseline Paddock Data'!F179=0,"",'Baseline Paddock Data'!F179)</f>
        <v/>
      </c>
      <c r="E175" s="100" t="str">
        <f>IF('Baseline Paddock Data'!G179=0,"",'Baseline Paddock Data'!G179)</f>
        <v/>
      </c>
      <c r="F175" s="101" t="str">
        <f>IF('Baseline Paddock Data'!H179=0,"",'Baseline Paddock Data'!H179)</f>
        <v/>
      </c>
      <c r="G175" s="244"/>
      <c r="H175" s="108">
        <f>'Enter Head to Work Out AE'!D175</f>
        <v>0</v>
      </c>
      <c r="I175" s="245" t="str">
        <f t="shared" si="21"/>
        <v/>
      </c>
      <c r="J175" s="246"/>
      <c r="K175" s="246"/>
      <c r="L175" s="110" t="str">
        <f t="shared" si="22"/>
        <v/>
      </c>
      <c r="M175" s="111" t="str">
        <f t="shared" si="23"/>
        <v/>
      </c>
      <c r="N175" s="112" t="str">
        <f t="shared" si="24"/>
        <v/>
      </c>
      <c r="O175" s="113" t="str">
        <f t="shared" si="25"/>
        <v/>
      </c>
      <c r="P175" s="114" t="str">
        <f t="shared" si="26"/>
        <v/>
      </c>
      <c r="Q175" s="247"/>
      <c r="R175" s="120" t="str" cm="1">
        <f t="array" ref="R175">IF(G175=0,"",_xlfn.IFS(G175="No grazing value",Q175*0,G175="Low",Q175*0.1,G175="Moderate",Q175*0.2,"TRUE",(Q175*0.33)))</f>
        <v/>
      </c>
      <c r="S175" s="121" t="str">
        <f t="shared" si="29"/>
        <v/>
      </c>
      <c r="T175" s="122" t="str">
        <f t="shared" si="27"/>
        <v/>
      </c>
      <c r="U175" s="122" t="str">
        <f t="shared" si="28"/>
        <v/>
      </c>
      <c r="V175" s="248"/>
      <c r="W175" s="249"/>
      <c r="X175" s="250"/>
    </row>
    <row r="176" spans="1:24" ht="22.5" customHeight="1" x14ac:dyDescent="0.35">
      <c r="A176" s="210"/>
      <c r="B176" s="89" t="str">
        <f>IF('Baseline Paddock Data'!B180=0,"",'Baseline Paddock Data'!B180)</f>
        <v/>
      </c>
      <c r="C176" s="90" t="str">
        <f>IF('Baseline Paddock Data'!C180=0,"",'Baseline Paddock Data'!C180)</f>
        <v/>
      </c>
      <c r="D176" s="100" t="str">
        <f>IF('Baseline Paddock Data'!F180=0,"",'Baseline Paddock Data'!F180)</f>
        <v/>
      </c>
      <c r="E176" s="100" t="str">
        <f>IF('Baseline Paddock Data'!G180=0,"",'Baseline Paddock Data'!G180)</f>
        <v/>
      </c>
      <c r="F176" s="101" t="str">
        <f>IF('Baseline Paddock Data'!H180=0,"",'Baseline Paddock Data'!H180)</f>
        <v/>
      </c>
      <c r="G176" s="244"/>
      <c r="H176" s="108">
        <f>'Enter Head to Work Out AE'!D176</f>
        <v>0</v>
      </c>
      <c r="I176" s="245" t="str">
        <f t="shared" si="21"/>
        <v/>
      </c>
      <c r="J176" s="246"/>
      <c r="K176" s="246"/>
      <c r="L176" s="110" t="str">
        <f t="shared" si="22"/>
        <v/>
      </c>
      <c r="M176" s="111" t="str">
        <f t="shared" si="23"/>
        <v/>
      </c>
      <c r="N176" s="112" t="str">
        <f t="shared" si="24"/>
        <v/>
      </c>
      <c r="O176" s="113" t="str">
        <f t="shared" si="25"/>
        <v/>
      </c>
      <c r="P176" s="114" t="str">
        <f t="shared" si="26"/>
        <v/>
      </c>
      <c r="Q176" s="247"/>
      <c r="R176" s="120" t="str" cm="1">
        <f t="array" ref="R176">IF(G176=0,"",_xlfn.IFS(G176="No grazing value",Q176*0,G176="Low",Q176*0.1,G176="Moderate",Q176*0.2,"TRUE",(Q176*0.33)))</f>
        <v/>
      </c>
      <c r="S176" s="121" t="str">
        <f t="shared" si="29"/>
        <v/>
      </c>
      <c r="T176" s="122" t="str">
        <f t="shared" si="27"/>
        <v/>
      </c>
      <c r="U176" s="122" t="str">
        <f t="shared" si="28"/>
        <v/>
      </c>
      <c r="V176" s="248"/>
      <c r="W176" s="249"/>
      <c r="X176" s="250"/>
    </row>
    <row r="177" spans="1:24" ht="22.5" customHeight="1" x14ac:dyDescent="0.35">
      <c r="A177" s="210"/>
      <c r="B177" s="89" t="str">
        <f>IF('Baseline Paddock Data'!B181=0,"",'Baseline Paddock Data'!B181)</f>
        <v/>
      </c>
      <c r="C177" s="90" t="str">
        <f>IF('Baseline Paddock Data'!C181=0,"",'Baseline Paddock Data'!C181)</f>
        <v/>
      </c>
      <c r="D177" s="100" t="str">
        <f>IF('Baseline Paddock Data'!F181=0,"",'Baseline Paddock Data'!F181)</f>
        <v/>
      </c>
      <c r="E177" s="100" t="str">
        <f>IF('Baseline Paddock Data'!G181=0,"",'Baseline Paddock Data'!G181)</f>
        <v/>
      </c>
      <c r="F177" s="101" t="str">
        <f>IF('Baseline Paddock Data'!H181=0,"",'Baseline Paddock Data'!H181)</f>
        <v/>
      </c>
      <c r="G177" s="244"/>
      <c r="H177" s="108">
        <f>'Enter Head to Work Out AE'!D177</f>
        <v>0</v>
      </c>
      <c r="I177" s="245" t="str">
        <f t="shared" si="21"/>
        <v/>
      </c>
      <c r="J177" s="246"/>
      <c r="K177" s="246"/>
      <c r="L177" s="110" t="str">
        <f t="shared" si="22"/>
        <v/>
      </c>
      <c r="M177" s="111" t="str">
        <f t="shared" si="23"/>
        <v/>
      </c>
      <c r="N177" s="112" t="str">
        <f t="shared" si="24"/>
        <v/>
      </c>
      <c r="O177" s="113" t="str">
        <f t="shared" si="25"/>
        <v/>
      </c>
      <c r="P177" s="114" t="str">
        <f t="shared" si="26"/>
        <v/>
      </c>
      <c r="Q177" s="247"/>
      <c r="R177" s="120" t="str" cm="1">
        <f t="array" ref="R177">IF(G177=0,"",_xlfn.IFS(G177="No grazing value",Q177*0,G177="Low",Q177*0.1,G177="Moderate",Q177*0.2,"TRUE",(Q177*0.33)))</f>
        <v/>
      </c>
      <c r="S177" s="121" t="str">
        <f t="shared" si="29"/>
        <v/>
      </c>
      <c r="T177" s="122" t="str">
        <f t="shared" si="27"/>
        <v/>
      </c>
      <c r="U177" s="122" t="str">
        <f t="shared" si="28"/>
        <v/>
      </c>
      <c r="V177" s="248"/>
      <c r="W177" s="249"/>
      <c r="X177" s="250"/>
    </row>
    <row r="178" spans="1:24" ht="22.5" customHeight="1" x14ac:dyDescent="0.35">
      <c r="A178" s="210"/>
      <c r="B178" s="89" t="str">
        <f>IF('Baseline Paddock Data'!B182=0,"",'Baseline Paddock Data'!B182)</f>
        <v/>
      </c>
      <c r="C178" s="90" t="str">
        <f>IF('Baseline Paddock Data'!C182=0,"",'Baseline Paddock Data'!C182)</f>
        <v/>
      </c>
      <c r="D178" s="100" t="str">
        <f>IF('Baseline Paddock Data'!F182=0,"",'Baseline Paddock Data'!F182)</f>
        <v/>
      </c>
      <c r="E178" s="100" t="str">
        <f>IF('Baseline Paddock Data'!G182=0,"",'Baseline Paddock Data'!G182)</f>
        <v/>
      </c>
      <c r="F178" s="101" t="str">
        <f>IF('Baseline Paddock Data'!H182=0,"",'Baseline Paddock Data'!H182)</f>
        <v/>
      </c>
      <c r="G178" s="244"/>
      <c r="H178" s="108">
        <f>'Enter Head to Work Out AE'!D178</f>
        <v>0</v>
      </c>
      <c r="I178" s="245" t="str">
        <f t="shared" si="21"/>
        <v/>
      </c>
      <c r="J178" s="246"/>
      <c r="K178" s="246"/>
      <c r="L178" s="110" t="str">
        <f t="shared" si="22"/>
        <v/>
      </c>
      <c r="M178" s="111" t="str">
        <f t="shared" si="23"/>
        <v/>
      </c>
      <c r="N178" s="112" t="str">
        <f t="shared" si="24"/>
        <v/>
      </c>
      <c r="O178" s="113" t="str">
        <f t="shared" si="25"/>
        <v/>
      </c>
      <c r="P178" s="114" t="str">
        <f t="shared" si="26"/>
        <v/>
      </c>
      <c r="Q178" s="247"/>
      <c r="R178" s="120" t="str" cm="1">
        <f t="array" ref="R178">IF(G178=0,"",_xlfn.IFS(G178="No grazing value",Q178*0,G178="Low",Q178*0.1,G178="Moderate",Q178*0.2,"TRUE",(Q178*0.33)))</f>
        <v/>
      </c>
      <c r="S178" s="121" t="str">
        <f t="shared" si="29"/>
        <v/>
      </c>
      <c r="T178" s="122" t="str">
        <f t="shared" si="27"/>
        <v/>
      </c>
      <c r="U178" s="122" t="str">
        <f t="shared" si="28"/>
        <v/>
      </c>
      <c r="V178" s="248"/>
      <c r="W178" s="249"/>
      <c r="X178" s="250"/>
    </row>
    <row r="179" spans="1:24" ht="22.5" customHeight="1" x14ac:dyDescent="0.35">
      <c r="A179" s="210"/>
      <c r="B179" s="89" t="str">
        <f>IF('Baseline Paddock Data'!B183=0,"",'Baseline Paddock Data'!B183)</f>
        <v/>
      </c>
      <c r="C179" s="90" t="str">
        <f>IF('Baseline Paddock Data'!C183=0,"",'Baseline Paddock Data'!C183)</f>
        <v/>
      </c>
      <c r="D179" s="100" t="str">
        <f>IF('Baseline Paddock Data'!F183=0,"",'Baseline Paddock Data'!F183)</f>
        <v/>
      </c>
      <c r="E179" s="100" t="str">
        <f>IF('Baseline Paddock Data'!G183=0,"",'Baseline Paddock Data'!G183)</f>
        <v/>
      </c>
      <c r="F179" s="101" t="str">
        <f>IF('Baseline Paddock Data'!H183=0,"",'Baseline Paddock Data'!H183)</f>
        <v/>
      </c>
      <c r="G179" s="244"/>
      <c r="H179" s="108">
        <f>'Enter Head to Work Out AE'!D179</f>
        <v>0</v>
      </c>
      <c r="I179" s="245" t="str">
        <f t="shared" si="21"/>
        <v/>
      </c>
      <c r="J179" s="246"/>
      <c r="K179" s="246"/>
      <c r="L179" s="110" t="str">
        <f t="shared" si="22"/>
        <v/>
      </c>
      <c r="M179" s="111" t="str">
        <f t="shared" si="23"/>
        <v/>
      </c>
      <c r="N179" s="112" t="str">
        <f t="shared" si="24"/>
        <v/>
      </c>
      <c r="O179" s="113" t="str">
        <f t="shared" si="25"/>
        <v/>
      </c>
      <c r="P179" s="114" t="str">
        <f t="shared" si="26"/>
        <v/>
      </c>
      <c r="Q179" s="247"/>
      <c r="R179" s="120" t="str" cm="1">
        <f t="array" ref="R179">IF(G179=0,"",_xlfn.IFS(G179="No grazing value",Q179*0,G179="Low",Q179*0.1,G179="Moderate",Q179*0.2,"TRUE",(Q179*0.33)))</f>
        <v/>
      </c>
      <c r="S179" s="121" t="str">
        <f t="shared" si="29"/>
        <v/>
      </c>
      <c r="T179" s="122" t="str">
        <f t="shared" si="27"/>
        <v/>
      </c>
      <c r="U179" s="122" t="str">
        <f t="shared" si="28"/>
        <v/>
      </c>
      <c r="V179" s="248"/>
      <c r="W179" s="249"/>
      <c r="X179" s="250"/>
    </row>
    <row r="180" spans="1:24" ht="22.5" customHeight="1" x14ac:dyDescent="0.35">
      <c r="A180" s="210"/>
      <c r="B180" s="89" t="str">
        <f>IF('Baseline Paddock Data'!B184=0,"",'Baseline Paddock Data'!B184)</f>
        <v/>
      </c>
      <c r="C180" s="90" t="str">
        <f>IF('Baseline Paddock Data'!C184=0,"",'Baseline Paddock Data'!C184)</f>
        <v/>
      </c>
      <c r="D180" s="100" t="str">
        <f>IF('Baseline Paddock Data'!F184=0,"",'Baseline Paddock Data'!F184)</f>
        <v/>
      </c>
      <c r="E180" s="100" t="str">
        <f>IF('Baseline Paddock Data'!G184=0,"",'Baseline Paddock Data'!G184)</f>
        <v/>
      </c>
      <c r="F180" s="101" t="str">
        <f>IF('Baseline Paddock Data'!H184=0,"",'Baseline Paddock Data'!H184)</f>
        <v/>
      </c>
      <c r="G180" s="244"/>
      <c r="H180" s="108">
        <f>'Enter Head to Work Out AE'!D180</f>
        <v>0</v>
      </c>
      <c r="I180" s="245" t="str">
        <f t="shared" si="21"/>
        <v/>
      </c>
      <c r="J180" s="246"/>
      <c r="K180" s="246"/>
      <c r="L180" s="110" t="str">
        <f t="shared" si="22"/>
        <v/>
      </c>
      <c r="M180" s="111" t="str">
        <f t="shared" si="23"/>
        <v/>
      </c>
      <c r="N180" s="112" t="str">
        <f t="shared" si="24"/>
        <v/>
      </c>
      <c r="O180" s="113" t="str">
        <f t="shared" si="25"/>
        <v/>
      </c>
      <c r="P180" s="114" t="str">
        <f t="shared" si="26"/>
        <v/>
      </c>
      <c r="Q180" s="247"/>
      <c r="R180" s="120" t="str" cm="1">
        <f t="array" ref="R180">IF(G180=0,"",_xlfn.IFS(G180="No grazing value",Q180*0,G180="Low",Q180*0.1,G180="Moderate",Q180*0.2,"TRUE",(Q180*0.33)))</f>
        <v/>
      </c>
      <c r="S180" s="121" t="str">
        <f t="shared" si="29"/>
        <v/>
      </c>
      <c r="T180" s="122" t="str">
        <f t="shared" si="27"/>
        <v/>
      </c>
      <c r="U180" s="122" t="str">
        <f t="shared" si="28"/>
        <v/>
      </c>
      <c r="V180" s="248"/>
      <c r="W180" s="249"/>
      <c r="X180" s="250"/>
    </row>
    <row r="181" spans="1:24" ht="22.5" customHeight="1" x14ac:dyDescent="0.35">
      <c r="A181" s="210"/>
      <c r="B181" s="89" t="str">
        <f>IF('Baseline Paddock Data'!B185=0,"",'Baseline Paddock Data'!B185)</f>
        <v/>
      </c>
      <c r="C181" s="90" t="str">
        <f>IF('Baseline Paddock Data'!C185=0,"",'Baseline Paddock Data'!C185)</f>
        <v/>
      </c>
      <c r="D181" s="100" t="str">
        <f>IF('Baseline Paddock Data'!F185=0,"",'Baseline Paddock Data'!F185)</f>
        <v/>
      </c>
      <c r="E181" s="100" t="str">
        <f>IF('Baseline Paddock Data'!G185=0,"",'Baseline Paddock Data'!G185)</f>
        <v/>
      </c>
      <c r="F181" s="101" t="str">
        <f>IF('Baseline Paddock Data'!H185=0,"",'Baseline Paddock Data'!H185)</f>
        <v/>
      </c>
      <c r="G181" s="244"/>
      <c r="H181" s="108">
        <f>'Enter Head to Work Out AE'!D181</f>
        <v>0</v>
      </c>
      <c r="I181" s="245" t="str">
        <f t="shared" si="21"/>
        <v/>
      </c>
      <c r="J181" s="246"/>
      <c r="K181" s="246"/>
      <c r="L181" s="110" t="str">
        <f t="shared" si="22"/>
        <v/>
      </c>
      <c r="M181" s="111" t="str">
        <f t="shared" si="23"/>
        <v/>
      </c>
      <c r="N181" s="112" t="str">
        <f t="shared" si="24"/>
        <v/>
      </c>
      <c r="O181" s="113" t="str">
        <f t="shared" si="25"/>
        <v/>
      </c>
      <c r="P181" s="114" t="str">
        <f t="shared" si="26"/>
        <v/>
      </c>
      <c r="Q181" s="247"/>
      <c r="R181" s="120" t="str" cm="1">
        <f t="array" ref="R181">IF(G181=0,"",_xlfn.IFS(G181="No grazing value",Q181*0,G181="Low",Q181*0.1,G181="Moderate",Q181*0.2,"TRUE",(Q181*0.33)))</f>
        <v/>
      </c>
      <c r="S181" s="121" t="str">
        <f t="shared" si="29"/>
        <v/>
      </c>
      <c r="T181" s="122" t="str">
        <f t="shared" si="27"/>
        <v/>
      </c>
      <c r="U181" s="122" t="str">
        <f t="shared" si="28"/>
        <v/>
      </c>
      <c r="V181" s="248"/>
      <c r="W181" s="249"/>
      <c r="X181" s="250"/>
    </row>
    <row r="182" spans="1:24" ht="22.5" customHeight="1" x14ac:dyDescent="0.35">
      <c r="A182" s="210"/>
      <c r="B182" s="89" t="str">
        <f>IF('Baseline Paddock Data'!B186=0,"",'Baseline Paddock Data'!B186)</f>
        <v/>
      </c>
      <c r="C182" s="90" t="str">
        <f>IF('Baseline Paddock Data'!C186=0,"",'Baseline Paddock Data'!C186)</f>
        <v/>
      </c>
      <c r="D182" s="100" t="str">
        <f>IF('Baseline Paddock Data'!F186=0,"",'Baseline Paddock Data'!F186)</f>
        <v/>
      </c>
      <c r="E182" s="100" t="str">
        <f>IF('Baseline Paddock Data'!G186=0,"",'Baseline Paddock Data'!G186)</f>
        <v/>
      </c>
      <c r="F182" s="101" t="str">
        <f>IF('Baseline Paddock Data'!H186=0,"",'Baseline Paddock Data'!H186)</f>
        <v/>
      </c>
      <c r="G182" s="244"/>
      <c r="H182" s="108">
        <f>'Enter Head to Work Out AE'!D182</f>
        <v>0</v>
      </c>
      <c r="I182" s="245" t="str">
        <f t="shared" si="21"/>
        <v/>
      </c>
      <c r="J182" s="246"/>
      <c r="K182" s="246"/>
      <c r="L182" s="110" t="str">
        <f t="shared" si="22"/>
        <v/>
      </c>
      <c r="M182" s="111" t="str">
        <f t="shared" si="23"/>
        <v/>
      </c>
      <c r="N182" s="112" t="str">
        <f t="shared" si="24"/>
        <v/>
      </c>
      <c r="O182" s="113" t="str">
        <f t="shared" si="25"/>
        <v/>
      </c>
      <c r="P182" s="114" t="str">
        <f t="shared" si="26"/>
        <v/>
      </c>
      <c r="Q182" s="247"/>
      <c r="R182" s="120" t="str" cm="1">
        <f t="array" ref="R182">IF(G182=0,"",_xlfn.IFS(G182="No grazing value",Q182*0,G182="Low",Q182*0.1,G182="Moderate",Q182*0.2,"TRUE",(Q182*0.33)))</f>
        <v/>
      </c>
      <c r="S182" s="121" t="str">
        <f t="shared" si="29"/>
        <v/>
      </c>
      <c r="T182" s="122" t="str">
        <f t="shared" si="27"/>
        <v/>
      </c>
      <c r="U182" s="122" t="str">
        <f t="shared" si="28"/>
        <v/>
      </c>
      <c r="V182" s="248"/>
      <c r="W182" s="249"/>
      <c r="X182" s="250"/>
    </row>
    <row r="183" spans="1:24" ht="22.5" customHeight="1" x14ac:dyDescent="0.35">
      <c r="A183" s="210"/>
      <c r="B183" s="89" t="str">
        <f>IF('Baseline Paddock Data'!B187=0,"",'Baseline Paddock Data'!B187)</f>
        <v/>
      </c>
      <c r="C183" s="90" t="str">
        <f>IF('Baseline Paddock Data'!C187=0,"",'Baseline Paddock Data'!C187)</f>
        <v/>
      </c>
      <c r="D183" s="100" t="str">
        <f>IF('Baseline Paddock Data'!F187=0,"",'Baseline Paddock Data'!F187)</f>
        <v/>
      </c>
      <c r="E183" s="100" t="str">
        <f>IF('Baseline Paddock Data'!G187=0,"",'Baseline Paddock Data'!G187)</f>
        <v/>
      </c>
      <c r="F183" s="101" t="str">
        <f>IF('Baseline Paddock Data'!H187=0,"",'Baseline Paddock Data'!H187)</f>
        <v/>
      </c>
      <c r="G183" s="244"/>
      <c r="H183" s="108">
        <f>'Enter Head to Work Out AE'!D183</f>
        <v>0</v>
      </c>
      <c r="I183" s="245" t="str">
        <f t="shared" si="21"/>
        <v/>
      </c>
      <c r="J183" s="246"/>
      <c r="K183" s="246"/>
      <c r="L183" s="110" t="str">
        <f t="shared" si="22"/>
        <v/>
      </c>
      <c r="M183" s="111" t="str">
        <f t="shared" si="23"/>
        <v/>
      </c>
      <c r="N183" s="112" t="str">
        <f t="shared" si="24"/>
        <v/>
      </c>
      <c r="O183" s="113" t="str">
        <f t="shared" si="25"/>
        <v/>
      </c>
      <c r="P183" s="114" t="str">
        <f t="shared" si="26"/>
        <v/>
      </c>
      <c r="Q183" s="247"/>
      <c r="R183" s="120" t="str" cm="1">
        <f t="array" ref="R183">IF(G183=0,"",_xlfn.IFS(G183="No grazing value",Q183*0,G183="Low",Q183*0.1,G183="Moderate",Q183*0.2,"TRUE",(Q183*0.33)))</f>
        <v/>
      </c>
      <c r="S183" s="121" t="str">
        <f t="shared" si="29"/>
        <v/>
      </c>
      <c r="T183" s="122" t="str">
        <f t="shared" si="27"/>
        <v/>
      </c>
      <c r="U183" s="122" t="str">
        <f t="shared" si="28"/>
        <v/>
      </c>
      <c r="V183" s="248"/>
      <c r="W183" s="249"/>
      <c r="X183" s="250"/>
    </row>
    <row r="184" spans="1:24" ht="22.5" customHeight="1" x14ac:dyDescent="0.35">
      <c r="A184" s="210"/>
      <c r="B184" s="89" t="str">
        <f>IF('Baseline Paddock Data'!B188=0,"",'Baseline Paddock Data'!B188)</f>
        <v/>
      </c>
      <c r="C184" s="90" t="str">
        <f>IF('Baseline Paddock Data'!C188=0,"",'Baseline Paddock Data'!C188)</f>
        <v/>
      </c>
      <c r="D184" s="100" t="str">
        <f>IF('Baseline Paddock Data'!F188=0,"",'Baseline Paddock Data'!F188)</f>
        <v/>
      </c>
      <c r="E184" s="100" t="str">
        <f>IF('Baseline Paddock Data'!G188=0,"",'Baseline Paddock Data'!G188)</f>
        <v/>
      </c>
      <c r="F184" s="101" t="str">
        <f>IF('Baseline Paddock Data'!H188=0,"",'Baseline Paddock Data'!H188)</f>
        <v/>
      </c>
      <c r="G184" s="244"/>
      <c r="H184" s="108">
        <f>'Enter Head to Work Out AE'!D184</f>
        <v>0</v>
      </c>
      <c r="I184" s="245" t="str">
        <f t="shared" si="21"/>
        <v/>
      </c>
      <c r="J184" s="246"/>
      <c r="K184" s="246"/>
      <c r="L184" s="110" t="str">
        <f t="shared" si="22"/>
        <v/>
      </c>
      <c r="M184" s="111" t="str">
        <f t="shared" si="23"/>
        <v/>
      </c>
      <c r="N184" s="112" t="str">
        <f t="shared" si="24"/>
        <v/>
      </c>
      <c r="O184" s="113" t="str">
        <f t="shared" si="25"/>
        <v/>
      </c>
      <c r="P184" s="114" t="str">
        <f t="shared" si="26"/>
        <v/>
      </c>
      <c r="Q184" s="247"/>
      <c r="R184" s="120" t="str" cm="1">
        <f t="array" ref="R184">IF(G184=0,"",_xlfn.IFS(G184="No grazing value",Q184*0,G184="Low",Q184*0.1,G184="Moderate",Q184*0.2,"TRUE",(Q184*0.33)))</f>
        <v/>
      </c>
      <c r="S184" s="121" t="str">
        <f t="shared" si="29"/>
        <v/>
      </c>
      <c r="T184" s="122" t="str">
        <f t="shared" si="27"/>
        <v/>
      </c>
      <c r="U184" s="122" t="str">
        <f t="shared" si="28"/>
        <v/>
      </c>
      <c r="V184" s="248"/>
      <c r="W184" s="249"/>
      <c r="X184" s="250"/>
    </row>
    <row r="185" spans="1:24" ht="22.5" customHeight="1" x14ac:dyDescent="0.35">
      <c r="A185" s="210"/>
      <c r="B185" s="89" t="str">
        <f>IF('Baseline Paddock Data'!B189=0,"",'Baseline Paddock Data'!B189)</f>
        <v/>
      </c>
      <c r="C185" s="90" t="str">
        <f>IF('Baseline Paddock Data'!C189=0,"",'Baseline Paddock Data'!C189)</f>
        <v/>
      </c>
      <c r="D185" s="100" t="str">
        <f>IF('Baseline Paddock Data'!F189=0,"",'Baseline Paddock Data'!F189)</f>
        <v/>
      </c>
      <c r="E185" s="100" t="str">
        <f>IF('Baseline Paddock Data'!G189=0,"",'Baseline Paddock Data'!G189)</f>
        <v/>
      </c>
      <c r="F185" s="101" t="str">
        <f>IF('Baseline Paddock Data'!H189=0,"",'Baseline Paddock Data'!H189)</f>
        <v/>
      </c>
      <c r="G185" s="244"/>
      <c r="H185" s="108">
        <f>'Enter Head to Work Out AE'!D185</f>
        <v>0</v>
      </c>
      <c r="I185" s="245" t="str">
        <f t="shared" si="21"/>
        <v/>
      </c>
      <c r="J185" s="246"/>
      <c r="K185" s="246"/>
      <c r="L185" s="110" t="str">
        <f t="shared" si="22"/>
        <v/>
      </c>
      <c r="M185" s="111" t="str">
        <f t="shared" si="23"/>
        <v/>
      </c>
      <c r="N185" s="112" t="str">
        <f t="shared" si="24"/>
        <v/>
      </c>
      <c r="O185" s="113" t="str">
        <f t="shared" si="25"/>
        <v/>
      </c>
      <c r="P185" s="114" t="str">
        <f t="shared" si="26"/>
        <v/>
      </c>
      <c r="Q185" s="247"/>
      <c r="R185" s="120" t="str" cm="1">
        <f t="array" ref="R185">IF(G185=0,"",_xlfn.IFS(G185="No grazing value",Q185*0,G185="Low",Q185*0.1,G185="Moderate",Q185*0.2,"TRUE",(Q185*0.33)))</f>
        <v/>
      </c>
      <c r="S185" s="121" t="str">
        <f t="shared" si="29"/>
        <v/>
      </c>
      <c r="T185" s="122" t="str">
        <f t="shared" si="27"/>
        <v/>
      </c>
      <c r="U185" s="122" t="str">
        <f t="shared" si="28"/>
        <v/>
      </c>
      <c r="V185" s="248"/>
      <c r="W185" s="249"/>
      <c r="X185" s="250"/>
    </row>
    <row r="186" spans="1:24" ht="22.5" customHeight="1" x14ac:dyDescent="0.35">
      <c r="A186" s="210"/>
      <c r="B186" s="89" t="str">
        <f>IF('Baseline Paddock Data'!B190=0,"",'Baseline Paddock Data'!B190)</f>
        <v/>
      </c>
      <c r="C186" s="90" t="str">
        <f>IF('Baseline Paddock Data'!C190=0,"",'Baseline Paddock Data'!C190)</f>
        <v/>
      </c>
      <c r="D186" s="100" t="str">
        <f>IF('Baseline Paddock Data'!F190=0,"",'Baseline Paddock Data'!F190)</f>
        <v/>
      </c>
      <c r="E186" s="100" t="str">
        <f>IF('Baseline Paddock Data'!G190=0,"",'Baseline Paddock Data'!G190)</f>
        <v/>
      </c>
      <c r="F186" s="101" t="str">
        <f>IF('Baseline Paddock Data'!H190=0,"",'Baseline Paddock Data'!H190)</f>
        <v/>
      </c>
      <c r="G186" s="244"/>
      <c r="H186" s="108">
        <f>'Enter Head to Work Out AE'!D186</f>
        <v>0</v>
      </c>
      <c r="I186" s="245" t="str">
        <f t="shared" si="21"/>
        <v/>
      </c>
      <c r="J186" s="246"/>
      <c r="K186" s="246"/>
      <c r="L186" s="110" t="str">
        <f t="shared" si="22"/>
        <v/>
      </c>
      <c r="M186" s="111" t="str">
        <f t="shared" si="23"/>
        <v/>
      </c>
      <c r="N186" s="112" t="str">
        <f t="shared" si="24"/>
        <v/>
      </c>
      <c r="O186" s="113" t="str">
        <f t="shared" si="25"/>
        <v/>
      </c>
      <c r="P186" s="114" t="str">
        <f t="shared" si="26"/>
        <v/>
      </c>
      <c r="Q186" s="247"/>
      <c r="R186" s="120" t="str" cm="1">
        <f t="array" ref="R186">IF(G186=0,"",_xlfn.IFS(G186="No grazing value",Q186*0,G186="Low",Q186*0.1,G186="Moderate",Q186*0.2,"TRUE",(Q186*0.33)))</f>
        <v/>
      </c>
      <c r="S186" s="121" t="str">
        <f t="shared" si="29"/>
        <v/>
      </c>
      <c r="T186" s="122" t="str">
        <f t="shared" si="27"/>
        <v/>
      </c>
      <c r="U186" s="122" t="str">
        <f t="shared" si="28"/>
        <v/>
      </c>
      <c r="V186" s="248"/>
      <c r="W186" s="249"/>
      <c r="X186" s="250"/>
    </row>
    <row r="187" spans="1:24" ht="22.5" customHeight="1" x14ac:dyDescent="0.35">
      <c r="A187" s="210"/>
      <c r="B187" s="89" t="str">
        <f>IF('Baseline Paddock Data'!B191=0,"",'Baseline Paddock Data'!B191)</f>
        <v/>
      </c>
      <c r="C187" s="90" t="str">
        <f>IF('Baseline Paddock Data'!C191=0,"",'Baseline Paddock Data'!C191)</f>
        <v/>
      </c>
      <c r="D187" s="100" t="str">
        <f>IF('Baseline Paddock Data'!F191=0,"",'Baseline Paddock Data'!F191)</f>
        <v/>
      </c>
      <c r="E187" s="100" t="str">
        <f>IF('Baseline Paddock Data'!G191=0,"",'Baseline Paddock Data'!G191)</f>
        <v/>
      </c>
      <c r="F187" s="101" t="str">
        <f>IF('Baseline Paddock Data'!H191=0,"",'Baseline Paddock Data'!H191)</f>
        <v/>
      </c>
      <c r="G187" s="244"/>
      <c r="H187" s="108">
        <f>'Enter Head to Work Out AE'!D187</f>
        <v>0</v>
      </c>
      <c r="I187" s="245" t="str">
        <f t="shared" si="21"/>
        <v/>
      </c>
      <c r="J187" s="246"/>
      <c r="K187" s="246"/>
      <c r="L187" s="110" t="str">
        <f t="shared" si="22"/>
        <v/>
      </c>
      <c r="M187" s="111" t="str">
        <f t="shared" si="23"/>
        <v/>
      </c>
      <c r="N187" s="112" t="str">
        <f t="shared" si="24"/>
        <v/>
      </c>
      <c r="O187" s="113" t="str">
        <f t="shared" si="25"/>
        <v/>
      </c>
      <c r="P187" s="114" t="str">
        <f t="shared" si="26"/>
        <v/>
      </c>
      <c r="Q187" s="247"/>
      <c r="R187" s="120" t="str" cm="1">
        <f t="array" ref="R187">IF(G187=0,"",_xlfn.IFS(G187="No grazing value",Q187*0,G187="Low",Q187*0.1,G187="Moderate",Q187*0.2,"TRUE",(Q187*0.33)))</f>
        <v/>
      </c>
      <c r="S187" s="121" t="str">
        <f t="shared" si="29"/>
        <v/>
      </c>
      <c r="T187" s="122" t="str">
        <f t="shared" si="27"/>
        <v/>
      </c>
      <c r="U187" s="122" t="str">
        <f t="shared" si="28"/>
        <v/>
      </c>
      <c r="V187" s="248"/>
      <c r="W187" s="249"/>
      <c r="X187" s="250"/>
    </row>
    <row r="188" spans="1:24" ht="22.5" customHeight="1" x14ac:dyDescent="0.35">
      <c r="A188" s="210"/>
      <c r="B188" s="89" t="str">
        <f>IF('Baseline Paddock Data'!B192=0,"",'Baseline Paddock Data'!B192)</f>
        <v/>
      </c>
      <c r="C188" s="90" t="str">
        <f>IF('Baseline Paddock Data'!C192=0,"",'Baseline Paddock Data'!C192)</f>
        <v/>
      </c>
      <c r="D188" s="100" t="str">
        <f>IF('Baseline Paddock Data'!F192=0,"",'Baseline Paddock Data'!F192)</f>
        <v/>
      </c>
      <c r="E188" s="100" t="str">
        <f>IF('Baseline Paddock Data'!G192=0,"",'Baseline Paddock Data'!G192)</f>
        <v/>
      </c>
      <c r="F188" s="101" t="str">
        <f>IF('Baseline Paddock Data'!H192=0,"",'Baseline Paddock Data'!H192)</f>
        <v/>
      </c>
      <c r="G188" s="244"/>
      <c r="H188" s="108">
        <f>'Enter Head to Work Out AE'!D188</f>
        <v>0</v>
      </c>
      <c r="I188" s="245" t="str">
        <f t="shared" si="21"/>
        <v/>
      </c>
      <c r="J188" s="246"/>
      <c r="K188" s="246"/>
      <c r="L188" s="110" t="str">
        <f t="shared" si="22"/>
        <v/>
      </c>
      <c r="M188" s="111" t="str">
        <f t="shared" si="23"/>
        <v/>
      </c>
      <c r="N188" s="112" t="str">
        <f t="shared" si="24"/>
        <v/>
      </c>
      <c r="O188" s="113" t="str">
        <f t="shared" si="25"/>
        <v/>
      </c>
      <c r="P188" s="114" t="str">
        <f t="shared" si="26"/>
        <v/>
      </c>
      <c r="Q188" s="247"/>
      <c r="R188" s="120" t="str" cm="1">
        <f t="array" ref="R188">IF(G188=0,"",_xlfn.IFS(G188="No grazing value",Q188*0,G188="Low",Q188*0.1,G188="Moderate",Q188*0.2,"TRUE",(Q188*0.33)))</f>
        <v/>
      </c>
      <c r="S188" s="121" t="str">
        <f t="shared" si="29"/>
        <v/>
      </c>
      <c r="T188" s="122" t="str">
        <f t="shared" si="27"/>
        <v/>
      </c>
      <c r="U188" s="122" t="str">
        <f t="shared" si="28"/>
        <v/>
      </c>
      <c r="V188" s="248"/>
      <c r="W188" s="249"/>
      <c r="X188" s="250"/>
    </row>
    <row r="189" spans="1:24" ht="22.5" customHeight="1" x14ac:dyDescent="0.35">
      <c r="A189" s="210"/>
      <c r="B189" s="89" t="str">
        <f>IF('Baseline Paddock Data'!B193=0,"",'Baseline Paddock Data'!B193)</f>
        <v/>
      </c>
      <c r="C189" s="90" t="str">
        <f>IF('Baseline Paddock Data'!C193=0,"",'Baseline Paddock Data'!C193)</f>
        <v/>
      </c>
      <c r="D189" s="100" t="str">
        <f>IF('Baseline Paddock Data'!F193=0,"",'Baseline Paddock Data'!F193)</f>
        <v/>
      </c>
      <c r="E189" s="100" t="str">
        <f>IF('Baseline Paddock Data'!G193=0,"",'Baseline Paddock Data'!G193)</f>
        <v/>
      </c>
      <c r="F189" s="101" t="str">
        <f>IF('Baseline Paddock Data'!H193=0,"",'Baseline Paddock Data'!H193)</f>
        <v/>
      </c>
      <c r="G189" s="244"/>
      <c r="H189" s="108">
        <f>'Enter Head to Work Out AE'!D189</f>
        <v>0</v>
      </c>
      <c r="I189" s="245" t="str">
        <f t="shared" si="21"/>
        <v/>
      </c>
      <c r="J189" s="246"/>
      <c r="K189" s="246"/>
      <c r="L189" s="110" t="str">
        <f t="shared" si="22"/>
        <v/>
      </c>
      <c r="M189" s="111" t="str">
        <f t="shared" si="23"/>
        <v/>
      </c>
      <c r="N189" s="112" t="str">
        <f t="shared" si="24"/>
        <v/>
      </c>
      <c r="O189" s="113" t="str">
        <f t="shared" si="25"/>
        <v/>
      </c>
      <c r="P189" s="114" t="str">
        <f t="shared" si="26"/>
        <v/>
      </c>
      <c r="Q189" s="247"/>
      <c r="R189" s="120" t="str" cm="1">
        <f t="array" ref="R189">IF(G189=0,"",_xlfn.IFS(G189="No grazing value",Q189*0,G189="Low",Q189*0.1,G189="Moderate",Q189*0.2,"TRUE",(Q189*0.33)))</f>
        <v/>
      </c>
      <c r="S189" s="121" t="str">
        <f t="shared" si="29"/>
        <v/>
      </c>
      <c r="T189" s="122" t="str">
        <f t="shared" si="27"/>
        <v/>
      </c>
      <c r="U189" s="122" t="str">
        <f t="shared" si="28"/>
        <v/>
      </c>
      <c r="V189" s="248"/>
      <c r="W189" s="249"/>
      <c r="X189" s="250"/>
    </row>
    <row r="190" spans="1:24" ht="22.5" customHeight="1" x14ac:dyDescent="0.35">
      <c r="A190" s="210"/>
      <c r="B190" s="89" t="str">
        <f>IF('Baseline Paddock Data'!B194=0,"",'Baseline Paddock Data'!B194)</f>
        <v/>
      </c>
      <c r="C190" s="90" t="str">
        <f>IF('Baseline Paddock Data'!C194=0,"",'Baseline Paddock Data'!C194)</f>
        <v/>
      </c>
      <c r="D190" s="100" t="str">
        <f>IF('Baseline Paddock Data'!F194=0,"",'Baseline Paddock Data'!F194)</f>
        <v/>
      </c>
      <c r="E190" s="100" t="str">
        <f>IF('Baseline Paddock Data'!G194=0,"",'Baseline Paddock Data'!G194)</f>
        <v/>
      </c>
      <c r="F190" s="101" t="str">
        <f>IF('Baseline Paddock Data'!H194=0,"",'Baseline Paddock Data'!H194)</f>
        <v/>
      </c>
      <c r="G190" s="244"/>
      <c r="H190" s="108">
        <f>'Enter Head to Work Out AE'!D190</f>
        <v>0</v>
      </c>
      <c r="I190" s="245" t="str">
        <f t="shared" si="21"/>
        <v/>
      </c>
      <c r="J190" s="246"/>
      <c r="K190" s="246"/>
      <c r="L190" s="110" t="str">
        <f t="shared" si="22"/>
        <v/>
      </c>
      <c r="M190" s="111" t="str">
        <f t="shared" si="23"/>
        <v/>
      </c>
      <c r="N190" s="112" t="str">
        <f t="shared" si="24"/>
        <v/>
      </c>
      <c r="O190" s="113" t="str">
        <f t="shared" si="25"/>
        <v/>
      </c>
      <c r="P190" s="114" t="str">
        <f t="shared" si="26"/>
        <v/>
      </c>
      <c r="Q190" s="247"/>
      <c r="R190" s="120" t="str" cm="1">
        <f t="array" ref="R190">IF(G190=0,"",_xlfn.IFS(G190="No grazing value",Q190*0,G190="Low",Q190*0.1,G190="Moderate",Q190*0.2,"TRUE",(Q190*0.33)))</f>
        <v/>
      </c>
      <c r="S190" s="121" t="str">
        <f t="shared" si="29"/>
        <v/>
      </c>
      <c r="T190" s="122" t="str">
        <f t="shared" si="27"/>
        <v/>
      </c>
      <c r="U190" s="122" t="str">
        <f t="shared" si="28"/>
        <v/>
      </c>
      <c r="V190" s="248"/>
      <c r="W190" s="249"/>
      <c r="X190" s="250"/>
    </row>
    <row r="191" spans="1:24" ht="22.5" customHeight="1" x14ac:dyDescent="0.35">
      <c r="A191" s="210"/>
      <c r="B191" s="89" t="str">
        <f>IF('Baseline Paddock Data'!B195=0,"",'Baseline Paddock Data'!B195)</f>
        <v/>
      </c>
      <c r="C191" s="90" t="str">
        <f>IF('Baseline Paddock Data'!C195=0,"",'Baseline Paddock Data'!C195)</f>
        <v/>
      </c>
      <c r="D191" s="100" t="str">
        <f>IF('Baseline Paddock Data'!F195=0,"",'Baseline Paddock Data'!F195)</f>
        <v/>
      </c>
      <c r="E191" s="100" t="str">
        <f>IF('Baseline Paddock Data'!G195=0,"",'Baseline Paddock Data'!G195)</f>
        <v/>
      </c>
      <c r="F191" s="101" t="str">
        <f>IF('Baseline Paddock Data'!H195=0,"",'Baseline Paddock Data'!H195)</f>
        <v/>
      </c>
      <c r="G191" s="244"/>
      <c r="H191" s="108">
        <f>'Enter Head to Work Out AE'!D191</f>
        <v>0</v>
      </c>
      <c r="I191" s="245" t="str">
        <f t="shared" si="21"/>
        <v/>
      </c>
      <c r="J191" s="246"/>
      <c r="K191" s="246"/>
      <c r="L191" s="110" t="str">
        <f t="shared" si="22"/>
        <v/>
      </c>
      <c r="M191" s="111" t="str">
        <f t="shared" si="23"/>
        <v/>
      </c>
      <c r="N191" s="112" t="str">
        <f t="shared" si="24"/>
        <v/>
      </c>
      <c r="O191" s="113" t="str">
        <f t="shared" si="25"/>
        <v/>
      </c>
      <c r="P191" s="114" t="str">
        <f t="shared" si="26"/>
        <v/>
      </c>
      <c r="Q191" s="247"/>
      <c r="R191" s="120" t="str" cm="1">
        <f t="array" ref="R191">IF(G191=0,"",_xlfn.IFS(G191="No grazing value",Q191*0,G191="Low",Q191*0.1,G191="Moderate",Q191*0.2,"TRUE",(Q191*0.33)))</f>
        <v/>
      </c>
      <c r="S191" s="121" t="str">
        <f t="shared" si="29"/>
        <v/>
      </c>
      <c r="T191" s="122" t="str">
        <f t="shared" si="27"/>
        <v/>
      </c>
      <c r="U191" s="122" t="str">
        <f t="shared" si="28"/>
        <v/>
      </c>
      <c r="V191" s="248"/>
      <c r="W191" s="249"/>
      <c r="X191" s="250"/>
    </row>
    <row r="192" spans="1:24" ht="22.5" customHeight="1" x14ac:dyDescent="0.35">
      <c r="A192" s="210"/>
      <c r="B192" s="89" t="str">
        <f>IF('Baseline Paddock Data'!B196=0,"",'Baseline Paddock Data'!B196)</f>
        <v/>
      </c>
      <c r="C192" s="90" t="str">
        <f>IF('Baseline Paddock Data'!C196=0,"",'Baseline Paddock Data'!C196)</f>
        <v/>
      </c>
      <c r="D192" s="100" t="str">
        <f>IF('Baseline Paddock Data'!F196=0,"",'Baseline Paddock Data'!F196)</f>
        <v/>
      </c>
      <c r="E192" s="100" t="str">
        <f>IF('Baseline Paddock Data'!G196=0,"",'Baseline Paddock Data'!G196)</f>
        <v/>
      </c>
      <c r="F192" s="101" t="str">
        <f>IF('Baseline Paddock Data'!H196=0,"",'Baseline Paddock Data'!H196)</f>
        <v/>
      </c>
      <c r="G192" s="244"/>
      <c r="H192" s="108">
        <f>'Enter Head to Work Out AE'!D192</f>
        <v>0</v>
      </c>
      <c r="I192" s="245" t="str">
        <f t="shared" si="21"/>
        <v/>
      </c>
      <c r="J192" s="246"/>
      <c r="K192" s="246"/>
      <c r="L192" s="110" t="str">
        <f t="shared" si="22"/>
        <v/>
      </c>
      <c r="M192" s="111" t="str">
        <f t="shared" si="23"/>
        <v/>
      </c>
      <c r="N192" s="112" t="str">
        <f t="shared" si="24"/>
        <v/>
      </c>
      <c r="O192" s="113" t="str">
        <f t="shared" si="25"/>
        <v/>
      </c>
      <c r="P192" s="114" t="str">
        <f t="shared" si="26"/>
        <v/>
      </c>
      <c r="Q192" s="247"/>
      <c r="R192" s="120" t="str" cm="1">
        <f t="array" ref="R192">IF(G192=0,"",_xlfn.IFS(G192="No grazing value",Q192*0,G192="Low",Q192*0.1,G192="Moderate",Q192*0.2,"TRUE",(Q192*0.33)))</f>
        <v/>
      </c>
      <c r="S192" s="121" t="str">
        <f t="shared" si="29"/>
        <v/>
      </c>
      <c r="T192" s="122" t="str">
        <f t="shared" si="27"/>
        <v/>
      </c>
      <c r="U192" s="122" t="str">
        <f t="shared" si="28"/>
        <v/>
      </c>
      <c r="V192" s="248"/>
      <c r="W192" s="249"/>
      <c r="X192" s="250"/>
    </row>
    <row r="193" spans="1:52" ht="22.5" customHeight="1" x14ac:dyDescent="0.35">
      <c r="A193" s="210"/>
      <c r="B193" s="89" t="str">
        <f>IF('Baseline Paddock Data'!B197=0,"",'Baseline Paddock Data'!B197)</f>
        <v/>
      </c>
      <c r="C193" s="90" t="str">
        <f>IF('Baseline Paddock Data'!C197=0,"",'Baseline Paddock Data'!C197)</f>
        <v/>
      </c>
      <c r="D193" s="100" t="str">
        <f>IF('Baseline Paddock Data'!F197=0,"",'Baseline Paddock Data'!F197)</f>
        <v/>
      </c>
      <c r="E193" s="100" t="str">
        <f>IF('Baseline Paddock Data'!G197=0,"",'Baseline Paddock Data'!G197)</f>
        <v/>
      </c>
      <c r="F193" s="101" t="str">
        <f>IF('Baseline Paddock Data'!H197=0,"",'Baseline Paddock Data'!H197)</f>
        <v/>
      </c>
      <c r="G193" s="244"/>
      <c r="H193" s="108">
        <f>'Enter Head to Work Out AE'!D193</f>
        <v>0</v>
      </c>
      <c r="I193" s="245" t="str">
        <f t="shared" si="21"/>
        <v/>
      </c>
      <c r="J193" s="246"/>
      <c r="K193" s="246"/>
      <c r="L193" s="110" t="str">
        <f t="shared" si="22"/>
        <v/>
      </c>
      <c r="M193" s="111" t="str">
        <f t="shared" si="23"/>
        <v/>
      </c>
      <c r="N193" s="112" t="str">
        <f t="shared" si="24"/>
        <v/>
      </c>
      <c r="O193" s="113" t="str">
        <f t="shared" si="25"/>
        <v/>
      </c>
      <c r="P193" s="114" t="str">
        <f t="shared" si="26"/>
        <v/>
      </c>
      <c r="Q193" s="247"/>
      <c r="R193" s="120" t="str" cm="1">
        <f t="array" ref="R193">IF(G193=0,"",_xlfn.IFS(G193="No grazing value",Q193*0,G193="Low",Q193*0.1,G193="Moderate",Q193*0.2,"TRUE",(Q193*0.33)))</f>
        <v/>
      </c>
      <c r="S193" s="121" t="str">
        <f t="shared" si="29"/>
        <v/>
      </c>
      <c r="T193" s="122" t="str">
        <f t="shared" si="27"/>
        <v/>
      </c>
      <c r="U193" s="122" t="str">
        <f t="shared" si="28"/>
        <v/>
      </c>
      <c r="V193" s="248"/>
      <c r="W193" s="249"/>
      <c r="X193" s="250"/>
    </row>
    <row r="194" spans="1:52" ht="22.5" customHeight="1" x14ac:dyDescent="0.35">
      <c r="A194" s="210"/>
      <c r="B194" s="89" t="str">
        <f>IF('Baseline Paddock Data'!B198=0,"",'Baseline Paddock Data'!B198)</f>
        <v/>
      </c>
      <c r="C194" s="90" t="str">
        <f>IF('Baseline Paddock Data'!C198=0,"",'Baseline Paddock Data'!C198)</f>
        <v/>
      </c>
      <c r="D194" s="100" t="str">
        <f>IF('Baseline Paddock Data'!F198=0,"",'Baseline Paddock Data'!F198)</f>
        <v/>
      </c>
      <c r="E194" s="100" t="str">
        <f>IF('Baseline Paddock Data'!G198=0,"",'Baseline Paddock Data'!G198)</f>
        <v/>
      </c>
      <c r="F194" s="101" t="str">
        <f>IF('Baseline Paddock Data'!H198=0,"",'Baseline Paddock Data'!H198)</f>
        <v/>
      </c>
      <c r="G194" s="244"/>
      <c r="H194" s="108">
        <f>'Enter Head to Work Out AE'!D194</f>
        <v>0</v>
      </c>
      <c r="I194" s="245" t="str">
        <f t="shared" si="21"/>
        <v/>
      </c>
      <c r="J194" s="246"/>
      <c r="K194" s="246"/>
      <c r="L194" s="110" t="str">
        <f t="shared" si="22"/>
        <v/>
      </c>
      <c r="M194" s="111" t="str">
        <f t="shared" si="23"/>
        <v/>
      </c>
      <c r="N194" s="112" t="str">
        <f t="shared" si="24"/>
        <v/>
      </c>
      <c r="O194" s="113" t="str">
        <f t="shared" si="25"/>
        <v/>
      </c>
      <c r="P194" s="114" t="str">
        <f t="shared" si="26"/>
        <v/>
      </c>
      <c r="Q194" s="247"/>
      <c r="R194" s="120" t="str" cm="1">
        <f t="array" ref="R194">IF(G194=0,"",_xlfn.IFS(G194="No grazing value",Q194*0,G194="Low",Q194*0.1,G194="Moderate",Q194*0.2,"TRUE",(Q194*0.33)))</f>
        <v/>
      </c>
      <c r="S194" s="121" t="str">
        <f t="shared" si="29"/>
        <v/>
      </c>
      <c r="T194" s="122" t="str">
        <f t="shared" si="27"/>
        <v/>
      </c>
      <c r="U194" s="122" t="str">
        <f t="shared" si="28"/>
        <v/>
      </c>
      <c r="V194" s="248"/>
      <c r="W194" s="249"/>
      <c r="X194" s="250"/>
    </row>
    <row r="195" spans="1:52" ht="22.5" customHeight="1" x14ac:dyDescent="0.35">
      <c r="A195" s="210"/>
      <c r="B195" s="89" t="str">
        <f>IF('Baseline Paddock Data'!B199=0,"",'Baseline Paddock Data'!B199)</f>
        <v/>
      </c>
      <c r="C195" s="90" t="str">
        <f>IF('Baseline Paddock Data'!C199=0,"",'Baseline Paddock Data'!C199)</f>
        <v/>
      </c>
      <c r="D195" s="100" t="str">
        <f>IF('Baseline Paddock Data'!F199=0,"",'Baseline Paddock Data'!F199)</f>
        <v/>
      </c>
      <c r="E195" s="100" t="str">
        <f>IF('Baseline Paddock Data'!G199=0,"",'Baseline Paddock Data'!G199)</f>
        <v/>
      </c>
      <c r="F195" s="101" t="str">
        <f>IF('Baseline Paddock Data'!H199=0,"",'Baseline Paddock Data'!H199)</f>
        <v/>
      </c>
      <c r="G195" s="244"/>
      <c r="H195" s="108">
        <f>'Enter Head to Work Out AE'!D195</f>
        <v>0</v>
      </c>
      <c r="I195" s="245" t="str">
        <f t="shared" si="21"/>
        <v/>
      </c>
      <c r="J195" s="246"/>
      <c r="K195" s="246"/>
      <c r="L195" s="110" t="str">
        <f t="shared" si="22"/>
        <v/>
      </c>
      <c r="M195" s="111" t="str">
        <f t="shared" si="23"/>
        <v/>
      </c>
      <c r="N195" s="112" t="str">
        <f t="shared" si="24"/>
        <v/>
      </c>
      <c r="O195" s="113" t="str">
        <f t="shared" si="25"/>
        <v/>
      </c>
      <c r="P195" s="114" t="str">
        <f t="shared" si="26"/>
        <v/>
      </c>
      <c r="Q195" s="247"/>
      <c r="R195" s="120" t="str" cm="1">
        <f t="array" ref="R195">IF(G195=0,"",_xlfn.IFS(G195="No grazing value",Q195*0,G195="Low",Q195*0.1,G195="Moderate",Q195*0.2,"TRUE",(Q195*0.33)))</f>
        <v/>
      </c>
      <c r="S195" s="121" t="str">
        <f t="shared" si="29"/>
        <v/>
      </c>
      <c r="T195" s="122" t="str">
        <f t="shared" si="27"/>
        <v/>
      </c>
      <c r="U195" s="122" t="str">
        <f t="shared" si="28"/>
        <v/>
      </c>
      <c r="V195" s="248"/>
      <c r="W195" s="249"/>
      <c r="X195" s="250"/>
    </row>
    <row r="196" spans="1:52" ht="22.5" customHeight="1" x14ac:dyDescent="0.35">
      <c r="A196" s="210"/>
      <c r="B196" s="89" t="str">
        <f>IF('Baseline Paddock Data'!B200=0,"",'Baseline Paddock Data'!B200)</f>
        <v/>
      </c>
      <c r="C196" s="90" t="str">
        <f>IF('Baseline Paddock Data'!C200=0,"",'Baseline Paddock Data'!C200)</f>
        <v/>
      </c>
      <c r="D196" s="100" t="str">
        <f>IF('Baseline Paddock Data'!F200=0,"",'Baseline Paddock Data'!F200)</f>
        <v/>
      </c>
      <c r="E196" s="100" t="str">
        <f>IF('Baseline Paddock Data'!G200=0,"",'Baseline Paddock Data'!G200)</f>
        <v/>
      </c>
      <c r="F196" s="101" t="str">
        <f>IF('Baseline Paddock Data'!H200=0,"",'Baseline Paddock Data'!H200)</f>
        <v/>
      </c>
      <c r="G196" s="244"/>
      <c r="H196" s="108">
        <f>'Enter Head to Work Out AE'!D196</f>
        <v>0</v>
      </c>
      <c r="I196" s="245" t="str">
        <f t="shared" si="21"/>
        <v/>
      </c>
      <c r="J196" s="246"/>
      <c r="K196" s="246"/>
      <c r="L196" s="110" t="str">
        <f t="shared" si="22"/>
        <v/>
      </c>
      <c r="M196" s="111" t="str">
        <f t="shared" si="23"/>
        <v/>
      </c>
      <c r="N196" s="112" t="str">
        <f t="shared" si="24"/>
        <v/>
      </c>
      <c r="O196" s="113" t="str">
        <f t="shared" si="25"/>
        <v/>
      </c>
      <c r="P196" s="114" t="str">
        <f t="shared" si="26"/>
        <v/>
      </c>
      <c r="Q196" s="247"/>
      <c r="R196" s="120" t="str" cm="1">
        <f t="array" ref="R196">IF(G196=0,"",_xlfn.IFS(G196="No grazing value",Q196*0,G196="Low",Q196*0.1,G196="Moderate",Q196*0.2,"TRUE",(Q196*0.33)))</f>
        <v/>
      </c>
      <c r="S196" s="121" t="str">
        <f t="shared" si="29"/>
        <v/>
      </c>
      <c r="T196" s="122" t="str">
        <f t="shared" si="27"/>
        <v/>
      </c>
      <c r="U196" s="122" t="str">
        <f t="shared" si="28"/>
        <v/>
      </c>
      <c r="V196" s="248"/>
      <c r="W196" s="249"/>
      <c r="X196" s="250"/>
    </row>
    <row r="197" spans="1:52" ht="22.5" customHeight="1" x14ac:dyDescent="0.35">
      <c r="A197" s="210"/>
      <c r="B197" s="89" t="str">
        <f>IF('Baseline Paddock Data'!B201=0,"",'Baseline Paddock Data'!B201)</f>
        <v/>
      </c>
      <c r="C197" s="90" t="str">
        <f>IF('Baseline Paddock Data'!C201=0,"",'Baseline Paddock Data'!C201)</f>
        <v/>
      </c>
      <c r="D197" s="100" t="str">
        <f>IF('Baseline Paddock Data'!F201=0,"",'Baseline Paddock Data'!F201)</f>
        <v/>
      </c>
      <c r="E197" s="100" t="str">
        <f>IF('Baseline Paddock Data'!G201=0,"",'Baseline Paddock Data'!G201)</f>
        <v/>
      </c>
      <c r="F197" s="101" t="str">
        <f>IF('Baseline Paddock Data'!H201=0,"",'Baseline Paddock Data'!H201)</f>
        <v/>
      </c>
      <c r="G197" s="244"/>
      <c r="H197" s="108">
        <f>'Enter Head to Work Out AE'!D197</f>
        <v>0</v>
      </c>
      <c r="I197" s="245" t="str">
        <f t="shared" si="21"/>
        <v/>
      </c>
      <c r="J197" s="246"/>
      <c r="K197" s="246"/>
      <c r="L197" s="110" t="str">
        <f t="shared" si="22"/>
        <v/>
      </c>
      <c r="M197" s="111" t="str">
        <f t="shared" si="23"/>
        <v/>
      </c>
      <c r="N197" s="112" t="str">
        <f t="shared" si="24"/>
        <v/>
      </c>
      <c r="O197" s="113" t="str">
        <f t="shared" si="25"/>
        <v/>
      </c>
      <c r="P197" s="114" t="str">
        <f t="shared" si="26"/>
        <v/>
      </c>
      <c r="Q197" s="247"/>
      <c r="R197" s="120" t="str" cm="1">
        <f t="array" ref="R197">IF(G197=0,"",_xlfn.IFS(G197="No grazing value",Q197*0,G197="Low",Q197*0.1,G197="Moderate",Q197*0.2,"TRUE",(Q197*0.33)))</f>
        <v/>
      </c>
      <c r="S197" s="121" t="str">
        <f t="shared" si="29"/>
        <v/>
      </c>
      <c r="T197" s="122" t="str">
        <f t="shared" si="27"/>
        <v/>
      </c>
      <c r="U197" s="122" t="str">
        <f t="shared" si="28"/>
        <v/>
      </c>
      <c r="V197" s="248"/>
      <c r="W197" s="249"/>
      <c r="X197" s="250"/>
    </row>
    <row r="198" spans="1:52" ht="22.5" customHeight="1" x14ac:dyDescent="0.35">
      <c r="A198" s="210"/>
      <c r="B198" s="89" t="str">
        <f>IF('Baseline Paddock Data'!B202=0,"",'Baseline Paddock Data'!B202)</f>
        <v/>
      </c>
      <c r="C198" s="90" t="str">
        <f>IF('Baseline Paddock Data'!C202=0,"",'Baseline Paddock Data'!C202)</f>
        <v/>
      </c>
      <c r="D198" s="100" t="str">
        <f>IF('Baseline Paddock Data'!F202=0,"",'Baseline Paddock Data'!F202)</f>
        <v/>
      </c>
      <c r="E198" s="100" t="str">
        <f>IF('Baseline Paddock Data'!G202=0,"",'Baseline Paddock Data'!G202)</f>
        <v/>
      </c>
      <c r="F198" s="101" t="str">
        <f>IF('Baseline Paddock Data'!H202=0,"",'Baseline Paddock Data'!H202)</f>
        <v/>
      </c>
      <c r="G198" s="244"/>
      <c r="H198" s="108">
        <f>'Enter Head to Work Out AE'!D198</f>
        <v>0</v>
      </c>
      <c r="I198" s="245" t="str">
        <f t="shared" si="21"/>
        <v/>
      </c>
      <c r="J198" s="246"/>
      <c r="K198" s="246"/>
      <c r="L198" s="110" t="str">
        <f t="shared" si="22"/>
        <v/>
      </c>
      <c r="M198" s="111" t="str">
        <f t="shared" si="23"/>
        <v/>
      </c>
      <c r="N198" s="112" t="str">
        <f t="shared" si="24"/>
        <v/>
      </c>
      <c r="O198" s="113" t="str">
        <f t="shared" si="25"/>
        <v/>
      </c>
      <c r="P198" s="114" t="str">
        <f t="shared" si="26"/>
        <v/>
      </c>
      <c r="Q198" s="247"/>
      <c r="R198" s="120" t="str" cm="1">
        <f t="array" ref="R198">IF(G198=0,"",_xlfn.IFS(G198="No grazing value",Q198*0,G198="Low",Q198*0.1,G198="Moderate",Q198*0.2,"TRUE",(Q198*0.33)))</f>
        <v/>
      </c>
      <c r="S198" s="121" t="str">
        <f t="shared" ref="S198:S200" si="30">IFERROR((R198-P198),"")</f>
        <v/>
      </c>
      <c r="T198" s="122" t="str">
        <f t="shared" si="27"/>
        <v/>
      </c>
      <c r="U198" s="122" t="str">
        <f t="shared" si="28"/>
        <v/>
      </c>
      <c r="V198" s="248"/>
      <c r="W198" s="249"/>
      <c r="X198" s="250"/>
    </row>
    <row r="199" spans="1:52" ht="22.5" customHeight="1" x14ac:dyDescent="0.35">
      <c r="A199" s="210"/>
      <c r="B199" s="89" t="str">
        <f>IF('Baseline Paddock Data'!B203=0,"",'Baseline Paddock Data'!B203)</f>
        <v/>
      </c>
      <c r="C199" s="90" t="str">
        <f>IF('Baseline Paddock Data'!C203=0,"",'Baseline Paddock Data'!C203)</f>
        <v/>
      </c>
      <c r="D199" s="100" t="str">
        <f>IF('Baseline Paddock Data'!F203=0,"",'Baseline Paddock Data'!F203)</f>
        <v/>
      </c>
      <c r="E199" s="100" t="str">
        <f>IF('Baseline Paddock Data'!G203=0,"",'Baseline Paddock Data'!G203)</f>
        <v/>
      </c>
      <c r="F199" s="101" t="str">
        <f>IF('Baseline Paddock Data'!H203=0,"",'Baseline Paddock Data'!H203)</f>
        <v/>
      </c>
      <c r="G199" s="244"/>
      <c r="H199" s="108">
        <f>'Enter Head to Work Out AE'!D199</f>
        <v>0</v>
      </c>
      <c r="I199" s="245" t="str">
        <f t="shared" ref="I199:I200" si="31">IF($I$5&gt;0,$I$5,"")</f>
        <v/>
      </c>
      <c r="J199" s="246"/>
      <c r="K199" s="246"/>
      <c r="L199" s="110" t="str">
        <f t="shared" ref="L199:L200" si="32">IF(K199-J199&gt;0,K199-J199,"")</f>
        <v/>
      </c>
      <c r="M199" s="111" t="str">
        <f t="shared" ref="M199:M200" si="33">IFERROR(L199*H199,"")</f>
        <v/>
      </c>
      <c r="N199" s="112" t="str">
        <f t="shared" ref="N199:N200" si="34">IFERROR(I199*M199,"")</f>
        <v/>
      </c>
      <c r="O199" s="113" t="str">
        <f t="shared" ref="O199:O200" si="35">IFERROR(N199+((70/30)*N199),"")</f>
        <v/>
      </c>
      <c r="P199" s="114" t="str">
        <f t="shared" ref="P199:P200" si="36">IFERROR(O199/E199,"")</f>
        <v/>
      </c>
      <c r="Q199" s="247"/>
      <c r="R199" s="120" t="str" cm="1">
        <f t="array" ref="R199">IF(G199=0,"",_xlfn.IFS(G199="No grazing value",Q199*0,G199="Low",Q199*0.1,G199="Moderate",Q199*0.2,"TRUE",(Q199*0.33)))</f>
        <v/>
      </c>
      <c r="S199" s="121" t="str">
        <f t="shared" si="30"/>
        <v/>
      </c>
      <c r="T199" s="122" t="str">
        <f t="shared" ref="T199:T200" si="37">IF(S199&lt;0,J199+(((R199*E199)/O199)*(K199-J199)),"")</f>
        <v/>
      </c>
      <c r="U199" s="122" t="str">
        <f t="shared" ref="U199:U200" si="38">IF(T199&gt;$U$5, "",T199)</f>
        <v/>
      </c>
      <c r="V199" s="248"/>
      <c r="W199" s="249"/>
      <c r="X199" s="250"/>
    </row>
    <row r="200" spans="1:52" s="259" customFormat="1" ht="22.5" customHeight="1" thickBot="1" x14ac:dyDescent="0.4">
      <c r="A200" s="210"/>
      <c r="B200" s="91" t="str">
        <f>IF('Baseline Paddock Data'!B204=0,"",'Baseline Paddock Data'!B204)</f>
        <v/>
      </c>
      <c r="C200" s="92" t="str">
        <f>IF('Baseline Paddock Data'!C204=0,"",'Baseline Paddock Data'!C204)</f>
        <v/>
      </c>
      <c r="D200" s="107" t="str">
        <f>IF('Baseline Paddock Data'!F204=0,"",'Baseline Paddock Data'!F204)</f>
        <v/>
      </c>
      <c r="E200" s="107" t="str">
        <f>IF('Baseline Paddock Data'!G204=0,"",'Baseline Paddock Data'!G204)</f>
        <v/>
      </c>
      <c r="F200" s="88" t="str">
        <f>IF('Baseline Paddock Data'!H204=0,"",'Baseline Paddock Data'!H204)</f>
        <v/>
      </c>
      <c r="G200" s="251"/>
      <c r="H200" s="109">
        <f>'Enter Head to Work Out AE'!D200</f>
        <v>0</v>
      </c>
      <c r="I200" s="252" t="str">
        <f t="shared" si="31"/>
        <v/>
      </c>
      <c r="J200" s="253"/>
      <c r="K200" s="253"/>
      <c r="L200" s="115" t="str">
        <f t="shared" si="32"/>
        <v/>
      </c>
      <c r="M200" s="116" t="str">
        <f t="shared" si="33"/>
        <v/>
      </c>
      <c r="N200" s="117" t="str">
        <f t="shared" si="34"/>
        <v/>
      </c>
      <c r="O200" s="118" t="str">
        <f t="shared" si="35"/>
        <v/>
      </c>
      <c r="P200" s="119" t="str">
        <f t="shared" si="36"/>
        <v/>
      </c>
      <c r="Q200" s="254"/>
      <c r="R200" s="123" t="str" cm="1">
        <f t="array" ref="R200">IF(G200=0,"",_xlfn.IFS(G200="No grazing value",Q200*0,G200="Low",Q200*0.1,G200="Moderate",Q200*0.2,"TRUE",(Q200*0.33)))</f>
        <v/>
      </c>
      <c r="S200" s="124" t="str">
        <f t="shared" si="30"/>
        <v/>
      </c>
      <c r="T200" s="125" t="str">
        <f t="shared" si="37"/>
        <v/>
      </c>
      <c r="U200" s="126" t="str">
        <f t="shared" si="38"/>
        <v/>
      </c>
      <c r="V200" s="255"/>
      <c r="W200" s="256"/>
      <c r="X200" s="257"/>
      <c r="Y200" s="216"/>
      <c r="Z200" s="225"/>
      <c r="AA200" s="225"/>
      <c r="AB200" s="225"/>
      <c r="AC200" s="226"/>
      <c r="AD200" s="226"/>
      <c r="AE200" s="226"/>
      <c r="AF200" s="226"/>
      <c r="AG200" s="226"/>
      <c r="AH200" s="226"/>
      <c r="AI200" s="226"/>
      <c r="AJ200" s="226"/>
      <c r="AK200" s="226"/>
      <c r="AL200" s="226"/>
      <c r="AM200" s="226"/>
      <c r="AN200" s="226"/>
      <c r="AO200" s="226"/>
      <c r="AP200" s="226"/>
      <c r="AQ200" s="226"/>
      <c r="AR200" s="226"/>
      <c r="AS200" s="226"/>
      <c r="AT200" s="226"/>
      <c r="AU200" s="226"/>
      <c r="AV200" s="226"/>
      <c r="AW200" s="226"/>
      <c r="AX200" s="226"/>
      <c r="AY200" s="226"/>
      <c r="AZ200" s="258"/>
    </row>
    <row r="201" spans="1:52" s="263" customFormat="1" ht="22.5" customHeight="1" thickTop="1" x14ac:dyDescent="0.35">
      <c r="A201" s="260"/>
      <c r="B201" s="260"/>
      <c r="C201" s="260"/>
      <c r="D201" s="260"/>
      <c r="E201" s="260"/>
      <c r="F201" s="260"/>
      <c r="G201" s="260"/>
      <c r="H201" s="260"/>
      <c r="I201" s="261"/>
      <c r="J201" s="260"/>
      <c r="K201" s="260"/>
      <c r="L201" s="260"/>
      <c r="M201" s="262"/>
      <c r="N201" s="261"/>
      <c r="O201" s="260"/>
      <c r="P201" s="260"/>
      <c r="Q201" s="260"/>
      <c r="R201" s="260"/>
      <c r="S201" s="260"/>
      <c r="T201" s="260"/>
      <c r="U201" s="261"/>
      <c r="V201" s="260"/>
      <c r="W201" s="261"/>
      <c r="X201" s="261"/>
      <c r="Y201" s="260"/>
    </row>
    <row r="202" spans="1:52" s="263" customFormat="1" hidden="1" x14ac:dyDescent="0.35">
      <c r="A202" s="260"/>
      <c r="B202" s="260"/>
      <c r="C202" s="260"/>
      <c r="D202" s="260"/>
      <c r="E202" s="260"/>
      <c r="F202" s="260"/>
      <c r="G202" s="260"/>
      <c r="H202" s="260"/>
      <c r="I202" s="261"/>
      <c r="J202" s="260"/>
      <c r="K202" s="260"/>
      <c r="L202" s="260"/>
      <c r="M202" s="262"/>
      <c r="N202" s="261"/>
      <c r="O202" s="260"/>
      <c r="P202" s="260"/>
      <c r="Q202" s="260"/>
      <c r="R202" s="260"/>
      <c r="S202" s="260"/>
      <c r="T202" s="260"/>
      <c r="U202" s="261"/>
      <c r="V202" s="260"/>
      <c r="W202" s="261"/>
      <c r="X202" s="261"/>
      <c r="Y202" s="260"/>
    </row>
    <row r="203" spans="1:52" s="263" customFormat="1" hidden="1" x14ac:dyDescent="0.35">
      <c r="A203" s="260"/>
      <c r="B203" s="260"/>
      <c r="C203" s="260"/>
      <c r="D203" s="260"/>
      <c r="E203" s="260"/>
      <c r="F203" s="260"/>
      <c r="G203" s="260"/>
      <c r="H203" s="260"/>
      <c r="I203" s="261"/>
      <c r="J203" s="260"/>
      <c r="K203" s="260"/>
      <c r="L203" s="260"/>
      <c r="M203" s="262"/>
      <c r="N203" s="261"/>
      <c r="O203" s="260"/>
      <c r="P203" s="260"/>
      <c r="Q203" s="260"/>
      <c r="R203" s="260"/>
      <c r="S203" s="260"/>
      <c r="T203" s="260"/>
      <c r="U203" s="261"/>
      <c r="V203" s="260"/>
      <c r="W203" s="261"/>
      <c r="X203" s="261"/>
      <c r="Y203" s="260"/>
    </row>
    <row r="204" spans="1:52" s="263" customFormat="1" hidden="1" x14ac:dyDescent="0.35">
      <c r="A204" s="260"/>
      <c r="B204" s="260"/>
      <c r="C204" s="260"/>
      <c r="D204" s="260"/>
      <c r="E204" s="260"/>
      <c r="F204" s="260"/>
      <c r="G204" s="260"/>
      <c r="H204" s="260"/>
      <c r="I204" s="261"/>
      <c r="J204" s="260"/>
      <c r="K204" s="260"/>
      <c r="L204" s="260"/>
      <c r="M204" s="262"/>
      <c r="N204" s="261"/>
      <c r="O204" s="260"/>
      <c r="P204" s="260"/>
      <c r="Q204" s="260"/>
      <c r="R204" s="260"/>
      <c r="S204" s="260"/>
      <c r="T204" s="260"/>
      <c r="U204" s="261"/>
      <c r="V204" s="260"/>
      <c r="W204" s="261"/>
      <c r="X204" s="261"/>
      <c r="Y204" s="260"/>
    </row>
    <row r="205" spans="1:52" s="263" customFormat="1" hidden="1" x14ac:dyDescent="0.35">
      <c r="A205" s="260"/>
      <c r="B205" s="260"/>
      <c r="C205" s="260"/>
      <c r="D205" s="260"/>
      <c r="E205" s="260"/>
      <c r="F205" s="260"/>
      <c r="G205" s="260"/>
      <c r="H205" s="260"/>
      <c r="I205" s="261"/>
      <c r="J205" s="260"/>
      <c r="K205" s="260"/>
      <c r="L205" s="260"/>
      <c r="M205" s="262"/>
      <c r="N205" s="261"/>
      <c r="O205" s="260"/>
      <c r="P205" s="260"/>
      <c r="Q205" s="260"/>
      <c r="R205" s="260"/>
      <c r="S205" s="260"/>
      <c r="T205" s="260"/>
      <c r="U205" s="261"/>
      <c r="V205" s="260"/>
      <c r="W205" s="261"/>
      <c r="X205" s="261"/>
      <c r="Y205" s="260"/>
    </row>
    <row r="206" spans="1:52" s="263" customFormat="1" hidden="1" x14ac:dyDescent="0.35">
      <c r="A206" s="260"/>
      <c r="B206" s="260"/>
      <c r="C206" s="260"/>
      <c r="D206" s="260"/>
      <c r="E206" s="260"/>
      <c r="F206" s="260"/>
      <c r="G206" s="260"/>
      <c r="H206" s="260"/>
      <c r="I206" s="261"/>
      <c r="J206" s="260"/>
      <c r="K206" s="260"/>
      <c r="L206" s="260"/>
      <c r="M206" s="262"/>
      <c r="N206" s="261"/>
      <c r="O206" s="260"/>
      <c r="P206" s="260"/>
      <c r="Q206" s="260"/>
      <c r="R206" s="260"/>
      <c r="S206" s="260"/>
      <c r="T206" s="260"/>
      <c r="U206" s="261"/>
      <c r="V206" s="260"/>
      <c r="W206" s="261"/>
      <c r="X206" s="261"/>
      <c r="Y206" s="260"/>
    </row>
    <row r="207" spans="1:52" s="263" customFormat="1" hidden="1" x14ac:dyDescent="0.35">
      <c r="A207" s="260"/>
      <c r="B207" s="260"/>
      <c r="C207" s="260"/>
      <c r="D207" s="260"/>
      <c r="E207" s="260"/>
      <c r="F207" s="260"/>
      <c r="G207" s="260"/>
      <c r="H207" s="260"/>
      <c r="I207" s="261"/>
      <c r="J207" s="260"/>
      <c r="K207" s="260"/>
      <c r="L207" s="260"/>
      <c r="M207" s="262"/>
      <c r="N207" s="261"/>
      <c r="O207" s="260"/>
      <c r="P207" s="260"/>
      <c r="Q207" s="260"/>
      <c r="R207" s="260"/>
      <c r="S207" s="260"/>
      <c r="T207" s="260"/>
      <c r="U207" s="261"/>
      <c r="V207" s="260"/>
      <c r="W207" s="261"/>
      <c r="X207" s="261"/>
      <c r="Y207" s="260"/>
    </row>
    <row r="208" spans="1:52" s="263" customFormat="1" hidden="1" x14ac:dyDescent="0.35">
      <c r="A208" s="260"/>
      <c r="B208" s="260"/>
      <c r="C208" s="260"/>
      <c r="D208" s="260"/>
      <c r="E208" s="260"/>
      <c r="F208" s="260"/>
      <c r="G208" s="260"/>
      <c r="H208" s="260"/>
      <c r="I208" s="261"/>
      <c r="J208" s="260"/>
      <c r="K208" s="260"/>
      <c r="L208" s="260"/>
      <c r="M208" s="262"/>
      <c r="N208" s="261"/>
      <c r="O208" s="260"/>
      <c r="P208" s="260"/>
      <c r="Q208" s="260"/>
      <c r="R208" s="260"/>
      <c r="S208" s="260"/>
      <c r="T208" s="260"/>
      <c r="U208" s="261"/>
      <c r="V208" s="260"/>
      <c r="W208" s="261"/>
      <c r="X208" s="261"/>
      <c r="Y208" s="260"/>
    </row>
    <row r="209" spans="1:52" s="263" customFormat="1" hidden="1" x14ac:dyDescent="0.35">
      <c r="A209" s="260"/>
      <c r="B209" s="260"/>
      <c r="C209" s="260"/>
      <c r="D209" s="260"/>
      <c r="E209" s="260"/>
      <c r="F209" s="260"/>
      <c r="G209" s="260"/>
      <c r="H209" s="260"/>
      <c r="I209" s="261"/>
      <c r="J209" s="260"/>
      <c r="K209" s="260"/>
      <c r="L209" s="260"/>
      <c r="M209" s="262"/>
      <c r="N209" s="261"/>
      <c r="O209" s="260"/>
      <c r="P209" s="260"/>
      <c r="Q209" s="260"/>
      <c r="R209" s="260"/>
      <c r="S209" s="260"/>
      <c r="T209" s="260"/>
      <c r="U209" s="261"/>
      <c r="V209" s="260"/>
      <c r="W209" s="261"/>
      <c r="X209" s="261"/>
      <c r="Y209" s="260"/>
    </row>
    <row r="210" spans="1:52" s="263" customFormat="1" hidden="1" x14ac:dyDescent="0.35">
      <c r="A210" s="260"/>
      <c r="B210" s="260"/>
      <c r="C210" s="260"/>
      <c r="D210" s="260"/>
      <c r="E210" s="260"/>
      <c r="F210" s="260"/>
      <c r="G210" s="260"/>
      <c r="H210" s="260"/>
      <c r="I210" s="261"/>
      <c r="J210" s="260"/>
      <c r="K210" s="260"/>
      <c r="L210" s="260"/>
      <c r="M210" s="262"/>
      <c r="N210" s="261"/>
      <c r="O210" s="260"/>
      <c r="P210" s="260"/>
      <c r="Q210" s="260"/>
      <c r="R210" s="260"/>
      <c r="S210" s="260"/>
      <c r="T210" s="260"/>
      <c r="U210" s="261"/>
      <c r="V210" s="260"/>
      <c r="W210" s="261"/>
      <c r="X210" s="261"/>
      <c r="Y210" s="260"/>
    </row>
    <row r="211" spans="1:52" s="263" customFormat="1" hidden="1" x14ac:dyDescent="0.35">
      <c r="A211" s="260"/>
      <c r="B211" s="260"/>
      <c r="C211" s="260"/>
      <c r="D211" s="260"/>
      <c r="E211" s="260"/>
      <c r="F211" s="260"/>
      <c r="G211" s="260"/>
      <c r="H211" s="260"/>
      <c r="I211" s="261"/>
      <c r="J211" s="260"/>
      <c r="K211" s="260"/>
      <c r="L211" s="260"/>
      <c r="M211" s="262"/>
      <c r="N211" s="261"/>
      <c r="O211" s="260"/>
      <c r="P211" s="260"/>
      <c r="Q211" s="260"/>
      <c r="R211" s="260"/>
      <c r="S211" s="260"/>
      <c r="T211" s="260"/>
      <c r="U211" s="261"/>
      <c r="V211" s="260"/>
      <c r="W211" s="261"/>
      <c r="X211" s="261"/>
      <c r="Y211" s="260"/>
    </row>
    <row r="212" spans="1:52" s="269" customFormat="1" hidden="1" x14ac:dyDescent="0.35">
      <c r="A212" s="203"/>
      <c r="B212" s="204"/>
      <c r="C212" s="204"/>
      <c r="D212" s="204"/>
      <c r="E212" s="204"/>
      <c r="F212" s="204"/>
      <c r="G212" s="204"/>
      <c r="H212" s="204"/>
      <c r="I212" s="264"/>
      <c r="J212" s="204"/>
      <c r="K212" s="204"/>
      <c r="L212" s="204"/>
      <c r="M212" s="265"/>
      <c r="N212" s="264"/>
      <c r="O212" s="204"/>
      <c r="P212" s="204"/>
      <c r="Q212" s="266"/>
      <c r="R212" s="266"/>
      <c r="S212" s="266"/>
      <c r="T212" s="266"/>
      <c r="U212" s="267"/>
      <c r="V212" s="266"/>
      <c r="W212" s="261"/>
      <c r="X212" s="261"/>
      <c r="Y212" s="260"/>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3"/>
      <c r="AV212" s="263"/>
      <c r="AW212" s="263"/>
      <c r="AX212" s="263"/>
      <c r="AY212" s="263"/>
      <c r="AZ212" s="268"/>
    </row>
    <row r="213" spans="1:52" s="275" customFormat="1" hidden="1" x14ac:dyDescent="0.35">
      <c r="A213" s="203"/>
      <c r="B213" s="205"/>
      <c r="C213" s="205"/>
      <c r="D213" s="205"/>
      <c r="E213" s="205"/>
      <c r="F213" s="205"/>
      <c r="G213" s="205"/>
      <c r="H213" s="205"/>
      <c r="I213" s="270"/>
      <c r="J213" s="205"/>
      <c r="K213" s="205"/>
      <c r="L213" s="205"/>
      <c r="M213" s="271"/>
      <c r="N213" s="270"/>
      <c r="O213" s="205"/>
      <c r="P213" s="205"/>
      <c r="Q213" s="272"/>
      <c r="R213" s="272"/>
      <c r="S213" s="272"/>
      <c r="T213" s="272"/>
      <c r="U213" s="273"/>
      <c r="V213" s="272"/>
      <c r="W213" s="261"/>
      <c r="X213" s="261"/>
      <c r="Y213" s="260"/>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63"/>
      <c r="AV213" s="263"/>
      <c r="AW213" s="263"/>
      <c r="AX213" s="263"/>
      <c r="AY213" s="263"/>
      <c r="AZ213" s="274"/>
    </row>
    <row r="214" spans="1:52" s="275" customFormat="1" hidden="1" x14ac:dyDescent="0.35">
      <c r="A214" s="203"/>
      <c r="B214" s="205"/>
      <c r="C214" s="205"/>
      <c r="D214" s="205"/>
      <c r="E214" s="205"/>
      <c r="F214" s="205"/>
      <c r="G214" s="205"/>
      <c r="H214" s="205"/>
      <c r="I214" s="270"/>
      <c r="J214" s="205"/>
      <c r="K214" s="205"/>
      <c r="L214" s="205"/>
      <c r="M214" s="271"/>
      <c r="N214" s="270"/>
      <c r="O214" s="205"/>
      <c r="P214" s="205"/>
      <c r="Q214" s="272"/>
      <c r="R214" s="272"/>
      <c r="S214" s="272"/>
      <c r="T214" s="272"/>
      <c r="U214" s="273"/>
      <c r="V214" s="272"/>
      <c r="W214" s="261"/>
      <c r="X214" s="261"/>
      <c r="Y214" s="260"/>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63"/>
      <c r="AV214" s="263"/>
      <c r="AW214" s="263"/>
      <c r="AX214" s="263"/>
      <c r="AY214" s="263"/>
      <c r="AZ214" s="274"/>
    </row>
    <row r="215" spans="1:52" s="275" customFormat="1" hidden="1" x14ac:dyDescent="0.35">
      <c r="A215" s="203"/>
      <c r="B215" s="205"/>
      <c r="C215" s="205"/>
      <c r="D215" s="205"/>
      <c r="E215" s="205"/>
      <c r="F215" s="205"/>
      <c r="G215" s="205"/>
      <c r="H215" s="205"/>
      <c r="I215" s="270"/>
      <c r="J215" s="205"/>
      <c r="K215" s="205"/>
      <c r="L215" s="205"/>
      <c r="M215" s="271"/>
      <c r="N215" s="270"/>
      <c r="O215" s="205"/>
      <c r="P215" s="205"/>
      <c r="Q215" s="272"/>
      <c r="R215" s="272"/>
      <c r="S215" s="272"/>
      <c r="T215" s="272"/>
      <c r="U215" s="273"/>
      <c r="V215" s="272"/>
      <c r="W215" s="261"/>
      <c r="X215" s="261"/>
      <c r="Y215" s="260"/>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3"/>
      <c r="AY215" s="263"/>
      <c r="AZ215" s="274"/>
    </row>
    <row r="216" spans="1:52" s="275" customFormat="1" hidden="1" x14ac:dyDescent="0.35">
      <c r="A216" s="203"/>
      <c r="B216" s="205"/>
      <c r="C216" s="205"/>
      <c r="D216" s="205"/>
      <c r="E216" s="205"/>
      <c r="F216" s="205"/>
      <c r="G216" s="205"/>
      <c r="H216" s="205"/>
      <c r="I216" s="270"/>
      <c r="J216" s="205"/>
      <c r="K216" s="205"/>
      <c r="L216" s="205"/>
      <c r="M216" s="271"/>
      <c r="N216" s="270"/>
      <c r="O216" s="205"/>
      <c r="P216" s="205"/>
      <c r="Q216" s="272"/>
      <c r="R216" s="272"/>
      <c r="S216" s="272"/>
      <c r="T216" s="272"/>
      <c r="U216" s="273"/>
      <c r="V216" s="272"/>
      <c r="W216" s="261"/>
      <c r="X216" s="261"/>
      <c r="Y216" s="260"/>
      <c r="Z216" s="263"/>
      <c r="AA216" s="263"/>
      <c r="AB216" s="263"/>
      <c r="AC216" s="263"/>
      <c r="AD216" s="263"/>
      <c r="AE216" s="263"/>
      <c r="AF216" s="263"/>
      <c r="AG216" s="263"/>
      <c r="AH216" s="263"/>
      <c r="AI216" s="263"/>
      <c r="AJ216" s="263"/>
      <c r="AK216" s="263"/>
      <c r="AL216" s="263"/>
      <c r="AM216" s="263"/>
      <c r="AN216" s="263"/>
      <c r="AO216" s="263"/>
      <c r="AP216" s="263"/>
      <c r="AQ216" s="263"/>
      <c r="AR216" s="263"/>
      <c r="AS216" s="263"/>
      <c r="AT216" s="263"/>
      <c r="AU216" s="263"/>
      <c r="AV216" s="263"/>
      <c r="AW216" s="263"/>
      <c r="AX216" s="263"/>
      <c r="AY216" s="263"/>
      <c r="AZ216" s="274"/>
    </row>
    <row r="217" spans="1:52" s="275" customFormat="1" hidden="1" x14ac:dyDescent="0.35">
      <c r="A217" s="203"/>
      <c r="B217" s="205"/>
      <c r="C217" s="205"/>
      <c r="D217" s="205"/>
      <c r="E217" s="205"/>
      <c r="F217" s="205"/>
      <c r="G217" s="205"/>
      <c r="H217" s="205"/>
      <c r="I217" s="270"/>
      <c r="J217" s="205"/>
      <c r="K217" s="205"/>
      <c r="L217" s="205"/>
      <c r="M217" s="271"/>
      <c r="N217" s="270"/>
      <c r="O217" s="205"/>
      <c r="P217" s="205"/>
      <c r="Q217" s="272"/>
      <c r="R217" s="272"/>
      <c r="S217" s="272"/>
      <c r="T217" s="272"/>
      <c r="U217" s="273"/>
      <c r="V217" s="272"/>
      <c r="W217" s="261"/>
      <c r="X217" s="261"/>
      <c r="Y217" s="260"/>
      <c r="Z217" s="263"/>
      <c r="AA217" s="263"/>
      <c r="AB217" s="263"/>
      <c r="AC217" s="263"/>
      <c r="AD217" s="263"/>
      <c r="AE217" s="263"/>
      <c r="AF217" s="263"/>
      <c r="AG217" s="263"/>
      <c r="AH217" s="263"/>
      <c r="AI217" s="263"/>
      <c r="AJ217" s="263"/>
      <c r="AK217" s="263"/>
      <c r="AL217" s="263"/>
      <c r="AM217" s="263"/>
      <c r="AN217" s="263"/>
      <c r="AO217" s="263"/>
      <c r="AP217" s="263"/>
      <c r="AQ217" s="263"/>
      <c r="AR217" s="263"/>
      <c r="AS217" s="263"/>
      <c r="AT217" s="263"/>
      <c r="AU217" s="263"/>
      <c r="AV217" s="263"/>
      <c r="AW217" s="263"/>
      <c r="AX217" s="263"/>
      <c r="AY217" s="263"/>
      <c r="AZ217" s="274"/>
    </row>
    <row r="218" spans="1:52" s="275" customFormat="1" hidden="1" x14ac:dyDescent="0.35">
      <c r="A218" s="203"/>
      <c r="B218" s="205"/>
      <c r="C218" s="205"/>
      <c r="D218" s="205"/>
      <c r="E218" s="205"/>
      <c r="F218" s="205"/>
      <c r="G218" s="205"/>
      <c r="H218" s="205"/>
      <c r="I218" s="270"/>
      <c r="J218" s="205"/>
      <c r="K218" s="205"/>
      <c r="L218" s="205"/>
      <c r="M218" s="271"/>
      <c r="N218" s="270"/>
      <c r="O218" s="205"/>
      <c r="P218" s="205"/>
      <c r="Q218" s="272"/>
      <c r="R218" s="272"/>
      <c r="S218" s="272"/>
      <c r="T218" s="272"/>
      <c r="U218" s="273"/>
      <c r="V218" s="272"/>
      <c r="W218" s="261"/>
      <c r="X218" s="261"/>
      <c r="Y218" s="260"/>
      <c r="Z218" s="263"/>
      <c r="AA218" s="263"/>
      <c r="AB218" s="263"/>
      <c r="AC218" s="263"/>
      <c r="AD218" s="263"/>
      <c r="AE218" s="263"/>
      <c r="AF218" s="263"/>
      <c r="AG218" s="263"/>
      <c r="AH218" s="263"/>
      <c r="AI218" s="263"/>
      <c r="AJ218" s="263"/>
      <c r="AK218" s="263"/>
      <c r="AL218" s="263"/>
      <c r="AM218" s="263"/>
      <c r="AN218" s="263"/>
      <c r="AO218" s="263"/>
      <c r="AP218" s="263"/>
      <c r="AQ218" s="263"/>
      <c r="AR218" s="263"/>
      <c r="AS218" s="263"/>
      <c r="AT218" s="263"/>
      <c r="AU218" s="263"/>
      <c r="AV218" s="263"/>
      <c r="AW218" s="263"/>
      <c r="AX218" s="263"/>
      <c r="AY218" s="263"/>
      <c r="AZ218" s="274"/>
    </row>
    <row r="219" spans="1:52" s="275" customFormat="1" hidden="1" x14ac:dyDescent="0.35">
      <c r="A219" s="203"/>
      <c r="B219" s="205"/>
      <c r="C219" s="205"/>
      <c r="D219" s="205"/>
      <c r="E219" s="205"/>
      <c r="F219" s="205"/>
      <c r="G219" s="205"/>
      <c r="H219" s="205"/>
      <c r="I219" s="270"/>
      <c r="J219" s="205"/>
      <c r="K219" s="205"/>
      <c r="L219" s="205"/>
      <c r="M219" s="271"/>
      <c r="N219" s="270"/>
      <c r="O219" s="205"/>
      <c r="P219" s="205"/>
      <c r="Q219" s="272"/>
      <c r="R219" s="272"/>
      <c r="S219" s="272"/>
      <c r="T219" s="272"/>
      <c r="U219" s="273"/>
      <c r="V219" s="272"/>
      <c r="W219" s="261"/>
      <c r="X219" s="261"/>
      <c r="Y219" s="260"/>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63"/>
      <c r="AV219" s="263"/>
      <c r="AW219" s="263"/>
      <c r="AX219" s="263"/>
      <c r="AY219" s="263"/>
      <c r="AZ219" s="274"/>
    </row>
    <row r="220" spans="1:52" s="275" customFormat="1" hidden="1" x14ac:dyDescent="0.35">
      <c r="A220" s="203"/>
      <c r="B220" s="205"/>
      <c r="C220" s="205"/>
      <c r="D220" s="205"/>
      <c r="E220" s="205"/>
      <c r="F220" s="205"/>
      <c r="G220" s="205"/>
      <c r="H220" s="205"/>
      <c r="I220" s="270"/>
      <c r="J220" s="205"/>
      <c r="K220" s="205"/>
      <c r="L220" s="205"/>
      <c r="M220" s="271"/>
      <c r="N220" s="270"/>
      <c r="O220" s="205"/>
      <c r="P220" s="205"/>
      <c r="Q220" s="272"/>
      <c r="R220" s="272"/>
      <c r="S220" s="272"/>
      <c r="T220" s="272"/>
      <c r="U220" s="273"/>
      <c r="V220" s="272"/>
      <c r="W220" s="261"/>
      <c r="X220" s="261"/>
      <c r="Y220" s="260"/>
      <c r="Z220" s="263"/>
      <c r="AA220" s="263"/>
      <c r="AB220" s="263"/>
      <c r="AC220" s="263"/>
      <c r="AD220" s="263"/>
      <c r="AE220" s="263"/>
      <c r="AF220" s="263"/>
      <c r="AG220" s="263"/>
      <c r="AH220" s="263"/>
      <c r="AI220" s="263"/>
      <c r="AJ220" s="263"/>
      <c r="AK220" s="263"/>
      <c r="AL220" s="263"/>
      <c r="AM220" s="263"/>
      <c r="AN220" s="263"/>
      <c r="AO220" s="263"/>
      <c r="AP220" s="263"/>
      <c r="AQ220" s="263"/>
      <c r="AR220" s="263"/>
      <c r="AS220" s="263"/>
      <c r="AT220" s="263"/>
      <c r="AU220" s="263"/>
      <c r="AV220" s="263"/>
      <c r="AW220" s="263"/>
      <c r="AX220" s="263"/>
      <c r="AY220" s="263"/>
      <c r="AZ220" s="274"/>
    </row>
    <row r="221" spans="1:52" s="275" customFormat="1" hidden="1" x14ac:dyDescent="0.35">
      <c r="A221" s="203"/>
      <c r="B221" s="205"/>
      <c r="C221" s="205"/>
      <c r="D221" s="205"/>
      <c r="E221" s="205"/>
      <c r="F221" s="205"/>
      <c r="G221" s="205"/>
      <c r="H221" s="205"/>
      <c r="I221" s="270"/>
      <c r="J221" s="205"/>
      <c r="K221" s="205"/>
      <c r="L221" s="205"/>
      <c r="M221" s="271"/>
      <c r="N221" s="270"/>
      <c r="O221" s="205"/>
      <c r="P221" s="205"/>
      <c r="Q221" s="272"/>
      <c r="R221" s="272"/>
      <c r="S221" s="272"/>
      <c r="T221" s="272"/>
      <c r="U221" s="273"/>
      <c r="V221" s="272"/>
      <c r="W221" s="261"/>
      <c r="X221" s="261"/>
      <c r="Y221" s="260"/>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63"/>
      <c r="AV221" s="263"/>
      <c r="AW221" s="263"/>
      <c r="AX221" s="263"/>
      <c r="AY221" s="263"/>
      <c r="AZ221" s="274"/>
    </row>
    <row r="222" spans="1:52" s="275" customFormat="1" hidden="1" x14ac:dyDescent="0.35">
      <c r="A222" s="203"/>
      <c r="B222" s="205"/>
      <c r="C222" s="205"/>
      <c r="D222" s="205"/>
      <c r="E222" s="205"/>
      <c r="F222" s="205"/>
      <c r="G222" s="205"/>
      <c r="H222" s="205"/>
      <c r="I222" s="270"/>
      <c r="J222" s="205"/>
      <c r="K222" s="205"/>
      <c r="L222" s="205"/>
      <c r="M222" s="271"/>
      <c r="N222" s="270"/>
      <c r="O222" s="205"/>
      <c r="P222" s="205"/>
      <c r="Q222" s="272"/>
      <c r="R222" s="272"/>
      <c r="S222" s="272"/>
      <c r="T222" s="272"/>
      <c r="U222" s="273"/>
      <c r="V222" s="272"/>
      <c r="W222" s="261"/>
      <c r="X222" s="261"/>
      <c r="Y222" s="260"/>
      <c r="Z222" s="263"/>
      <c r="AA222" s="263"/>
      <c r="AB222" s="263"/>
      <c r="AC222" s="263"/>
      <c r="AD222" s="263"/>
      <c r="AE222" s="263"/>
      <c r="AF222" s="263"/>
      <c r="AG222" s="263"/>
      <c r="AH222" s="263"/>
      <c r="AI222" s="263"/>
      <c r="AJ222" s="263"/>
      <c r="AK222" s="263"/>
      <c r="AL222" s="263"/>
      <c r="AM222" s="263"/>
      <c r="AN222" s="263"/>
      <c r="AO222" s="263"/>
      <c r="AP222" s="263"/>
      <c r="AQ222" s="263"/>
      <c r="AR222" s="263"/>
      <c r="AS222" s="263"/>
      <c r="AT222" s="263"/>
      <c r="AU222" s="263"/>
      <c r="AV222" s="263"/>
      <c r="AW222" s="263"/>
      <c r="AX222" s="263"/>
      <c r="AY222" s="263"/>
      <c r="AZ222" s="274"/>
    </row>
    <row r="223" spans="1:52" s="275" customFormat="1" hidden="1" x14ac:dyDescent="0.35">
      <c r="A223" s="203"/>
      <c r="B223" s="205"/>
      <c r="C223" s="205"/>
      <c r="D223" s="205"/>
      <c r="E223" s="205"/>
      <c r="F223" s="205"/>
      <c r="G223" s="205"/>
      <c r="H223" s="205"/>
      <c r="I223" s="270"/>
      <c r="J223" s="205"/>
      <c r="K223" s="205"/>
      <c r="L223" s="205"/>
      <c r="M223" s="271"/>
      <c r="N223" s="270"/>
      <c r="O223" s="205"/>
      <c r="P223" s="205"/>
      <c r="Q223" s="272"/>
      <c r="R223" s="272"/>
      <c r="S223" s="272"/>
      <c r="T223" s="272"/>
      <c r="U223" s="273"/>
      <c r="V223" s="272"/>
      <c r="W223" s="261"/>
      <c r="X223" s="261"/>
      <c r="Y223" s="260"/>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63"/>
      <c r="AV223" s="263"/>
      <c r="AW223" s="263"/>
      <c r="AX223" s="263"/>
      <c r="AY223" s="263"/>
      <c r="AZ223" s="274"/>
    </row>
    <row r="224" spans="1:52" s="275" customFormat="1" hidden="1" x14ac:dyDescent="0.35">
      <c r="A224" s="203"/>
      <c r="B224" s="205"/>
      <c r="C224" s="205"/>
      <c r="D224" s="205"/>
      <c r="E224" s="205"/>
      <c r="F224" s="205"/>
      <c r="G224" s="205"/>
      <c r="H224" s="205"/>
      <c r="I224" s="270"/>
      <c r="J224" s="205"/>
      <c r="K224" s="205"/>
      <c r="L224" s="205"/>
      <c r="M224" s="271"/>
      <c r="N224" s="270"/>
      <c r="O224" s="205"/>
      <c r="P224" s="205"/>
      <c r="Q224" s="272"/>
      <c r="R224" s="272"/>
      <c r="S224" s="272"/>
      <c r="T224" s="272"/>
      <c r="U224" s="273"/>
      <c r="V224" s="272"/>
      <c r="W224" s="261"/>
      <c r="X224" s="261"/>
      <c r="Y224" s="260"/>
      <c r="Z224" s="263"/>
      <c r="AA224" s="263"/>
      <c r="AB224" s="263"/>
      <c r="AC224" s="263"/>
      <c r="AD224" s="263"/>
      <c r="AE224" s="263"/>
      <c r="AF224" s="263"/>
      <c r="AG224" s="263"/>
      <c r="AH224" s="263"/>
      <c r="AI224" s="263"/>
      <c r="AJ224" s="263"/>
      <c r="AK224" s="263"/>
      <c r="AL224" s="263"/>
      <c r="AM224" s="263"/>
      <c r="AN224" s="263"/>
      <c r="AO224" s="263"/>
      <c r="AP224" s="263"/>
      <c r="AQ224" s="263"/>
      <c r="AR224" s="263"/>
      <c r="AS224" s="263"/>
      <c r="AT224" s="263"/>
      <c r="AU224" s="263"/>
      <c r="AV224" s="263"/>
      <c r="AW224" s="263"/>
      <c r="AX224" s="263"/>
      <c r="AY224" s="263"/>
      <c r="AZ224" s="274"/>
    </row>
    <row r="225" spans="1:52" s="275" customFormat="1" hidden="1" x14ac:dyDescent="0.35">
      <c r="A225" s="203"/>
      <c r="B225" s="205"/>
      <c r="C225" s="205"/>
      <c r="D225" s="205"/>
      <c r="E225" s="205"/>
      <c r="F225" s="205"/>
      <c r="G225" s="205"/>
      <c r="H225" s="205"/>
      <c r="I225" s="270"/>
      <c r="J225" s="205"/>
      <c r="K225" s="205"/>
      <c r="L225" s="205"/>
      <c r="M225" s="271"/>
      <c r="N225" s="270"/>
      <c r="O225" s="205"/>
      <c r="P225" s="205"/>
      <c r="Q225" s="272"/>
      <c r="R225" s="272"/>
      <c r="S225" s="272"/>
      <c r="T225" s="272"/>
      <c r="U225" s="273"/>
      <c r="V225" s="272"/>
      <c r="W225" s="261"/>
      <c r="X225" s="261"/>
      <c r="Y225" s="260"/>
      <c r="Z225" s="263"/>
      <c r="AA225" s="263"/>
      <c r="AB225" s="263"/>
      <c r="AC225" s="263"/>
      <c r="AD225" s="263"/>
      <c r="AE225" s="263"/>
      <c r="AF225" s="263"/>
      <c r="AG225" s="263"/>
      <c r="AH225" s="263"/>
      <c r="AI225" s="263"/>
      <c r="AJ225" s="263"/>
      <c r="AK225" s="263"/>
      <c r="AL225" s="263"/>
      <c r="AM225" s="263"/>
      <c r="AN225" s="263"/>
      <c r="AO225" s="263"/>
      <c r="AP225" s="263"/>
      <c r="AQ225" s="263"/>
      <c r="AR225" s="263"/>
      <c r="AS225" s="263"/>
      <c r="AT225" s="263"/>
      <c r="AU225" s="263"/>
      <c r="AV225" s="263"/>
      <c r="AW225" s="263"/>
      <c r="AX225" s="263"/>
      <c r="AY225" s="263"/>
      <c r="AZ225" s="274"/>
    </row>
    <row r="226" spans="1:52" s="275" customFormat="1" hidden="1" x14ac:dyDescent="0.35">
      <c r="A226" s="203"/>
      <c r="B226" s="205"/>
      <c r="C226" s="205"/>
      <c r="D226" s="205"/>
      <c r="E226" s="205"/>
      <c r="F226" s="205"/>
      <c r="G226" s="205"/>
      <c r="H226" s="205"/>
      <c r="I226" s="270"/>
      <c r="J226" s="205"/>
      <c r="K226" s="205"/>
      <c r="L226" s="205"/>
      <c r="M226" s="271"/>
      <c r="N226" s="270"/>
      <c r="O226" s="205"/>
      <c r="P226" s="205"/>
      <c r="Q226" s="272"/>
      <c r="R226" s="272"/>
      <c r="S226" s="272"/>
      <c r="T226" s="272"/>
      <c r="U226" s="273"/>
      <c r="V226" s="272"/>
      <c r="W226" s="261"/>
      <c r="X226" s="261"/>
      <c r="Y226" s="260"/>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263"/>
      <c r="AY226" s="263"/>
      <c r="AZ226" s="274"/>
    </row>
    <row r="227" spans="1:52" s="275" customFormat="1" hidden="1" x14ac:dyDescent="0.35">
      <c r="A227" s="203"/>
      <c r="B227" s="205"/>
      <c r="C227" s="205"/>
      <c r="D227" s="205"/>
      <c r="E227" s="205"/>
      <c r="F227" s="205"/>
      <c r="G227" s="205"/>
      <c r="H227" s="205"/>
      <c r="I227" s="270"/>
      <c r="J227" s="205"/>
      <c r="K227" s="205"/>
      <c r="L227" s="205"/>
      <c r="M227" s="271"/>
      <c r="N227" s="270"/>
      <c r="O227" s="205"/>
      <c r="P227" s="205"/>
      <c r="Q227" s="272"/>
      <c r="R227" s="272"/>
      <c r="S227" s="272"/>
      <c r="T227" s="272"/>
      <c r="U227" s="273"/>
      <c r="V227" s="272"/>
      <c r="W227" s="261"/>
      <c r="X227" s="261"/>
      <c r="Y227" s="260"/>
      <c r="Z227" s="263"/>
      <c r="AA227" s="263"/>
      <c r="AB227" s="263"/>
      <c r="AC227" s="263"/>
      <c r="AD227" s="263"/>
      <c r="AE227" s="263"/>
      <c r="AF227" s="263"/>
      <c r="AG227" s="263"/>
      <c r="AH227" s="263"/>
      <c r="AI227" s="263"/>
      <c r="AJ227" s="263"/>
      <c r="AK227" s="263"/>
      <c r="AL227" s="263"/>
      <c r="AM227" s="263"/>
      <c r="AN227" s="263"/>
      <c r="AO227" s="263"/>
      <c r="AP227" s="263"/>
      <c r="AQ227" s="263"/>
      <c r="AR227" s="263"/>
      <c r="AS227" s="263"/>
      <c r="AT227" s="263"/>
      <c r="AU227" s="263"/>
      <c r="AV227" s="263"/>
      <c r="AW227" s="263"/>
      <c r="AX227" s="263"/>
      <c r="AY227" s="263"/>
      <c r="AZ227" s="274"/>
    </row>
    <row r="228" spans="1:52" s="275" customFormat="1" hidden="1" x14ac:dyDescent="0.35">
      <c r="A228" s="203"/>
      <c r="B228" s="205"/>
      <c r="C228" s="205"/>
      <c r="D228" s="205"/>
      <c r="E228" s="205"/>
      <c r="F228" s="205"/>
      <c r="G228" s="205"/>
      <c r="H228" s="205"/>
      <c r="I228" s="270"/>
      <c r="J228" s="205"/>
      <c r="K228" s="205"/>
      <c r="L228" s="205"/>
      <c r="M228" s="271"/>
      <c r="N228" s="270"/>
      <c r="O228" s="205"/>
      <c r="P228" s="205"/>
      <c r="Q228" s="272"/>
      <c r="R228" s="272"/>
      <c r="S228" s="272"/>
      <c r="T228" s="272"/>
      <c r="U228" s="273"/>
      <c r="V228" s="272"/>
      <c r="W228" s="261"/>
      <c r="X228" s="261"/>
      <c r="Y228" s="260"/>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63"/>
      <c r="AV228" s="263"/>
      <c r="AW228" s="263"/>
      <c r="AX228" s="263"/>
      <c r="AY228" s="263"/>
      <c r="AZ228" s="274"/>
    </row>
    <row r="229" spans="1:52" s="275" customFormat="1" hidden="1" x14ac:dyDescent="0.35">
      <c r="A229" s="203"/>
      <c r="B229" s="205"/>
      <c r="C229" s="205"/>
      <c r="D229" s="205"/>
      <c r="E229" s="205"/>
      <c r="F229" s="205"/>
      <c r="G229" s="205"/>
      <c r="H229" s="205"/>
      <c r="I229" s="270"/>
      <c r="J229" s="205"/>
      <c r="K229" s="205"/>
      <c r="L229" s="205"/>
      <c r="M229" s="271"/>
      <c r="N229" s="270"/>
      <c r="O229" s="205"/>
      <c r="P229" s="205"/>
      <c r="Q229" s="272"/>
      <c r="R229" s="272"/>
      <c r="S229" s="272"/>
      <c r="T229" s="272"/>
      <c r="U229" s="273"/>
      <c r="V229" s="272"/>
      <c r="W229" s="261"/>
      <c r="X229" s="261"/>
      <c r="Y229" s="260"/>
      <c r="Z229" s="263"/>
      <c r="AA229" s="263"/>
      <c r="AB229" s="263"/>
      <c r="AC229" s="263"/>
      <c r="AD229" s="263"/>
      <c r="AE229" s="263"/>
      <c r="AF229" s="263"/>
      <c r="AG229" s="263"/>
      <c r="AH229" s="263"/>
      <c r="AI229" s="263"/>
      <c r="AJ229" s="263"/>
      <c r="AK229" s="263"/>
      <c r="AL229" s="263"/>
      <c r="AM229" s="263"/>
      <c r="AN229" s="263"/>
      <c r="AO229" s="263"/>
      <c r="AP229" s="263"/>
      <c r="AQ229" s="263"/>
      <c r="AR229" s="263"/>
      <c r="AS229" s="263"/>
      <c r="AT229" s="263"/>
      <c r="AU229" s="263"/>
      <c r="AV229" s="263"/>
      <c r="AW229" s="263"/>
      <c r="AX229" s="263"/>
      <c r="AY229" s="263"/>
      <c r="AZ229" s="274"/>
    </row>
    <row r="230" spans="1:52" s="275" customFormat="1" hidden="1" x14ac:dyDescent="0.35">
      <c r="A230" s="203"/>
      <c r="B230" s="205"/>
      <c r="C230" s="205"/>
      <c r="D230" s="205"/>
      <c r="E230" s="205"/>
      <c r="F230" s="205"/>
      <c r="G230" s="205"/>
      <c r="H230" s="205"/>
      <c r="I230" s="270"/>
      <c r="J230" s="205"/>
      <c r="K230" s="205"/>
      <c r="L230" s="205"/>
      <c r="M230" s="271"/>
      <c r="N230" s="270"/>
      <c r="O230" s="205"/>
      <c r="P230" s="205"/>
      <c r="Q230" s="272"/>
      <c r="R230" s="272"/>
      <c r="S230" s="272"/>
      <c r="T230" s="272"/>
      <c r="U230" s="273"/>
      <c r="V230" s="272"/>
      <c r="W230" s="261"/>
      <c r="X230" s="261"/>
      <c r="Y230" s="260"/>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263"/>
      <c r="AY230" s="263"/>
      <c r="AZ230" s="274"/>
    </row>
    <row r="231" spans="1:52" s="275" customFormat="1" hidden="1" x14ac:dyDescent="0.35">
      <c r="A231" s="203"/>
      <c r="B231" s="205"/>
      <c r="C231" s="205"/>
      <c r="D231" s="205"/>
      <c r="E231" s="205"/>
      <c r="F231" s="205"/>
      <c r="G231" s="205"/>
      <c r="H231" s="205"/>
      <c r="I231" s="270"/>
      <c r="J231" s="205"/>
      <c r="K231" s="205"/>
      <c r="L231" s="205"/>
      <c r="M231" s="271"/>
      <c r="N231" s="270"/>
      <c r="O231" s="205"/>
      <c r="P231" s="205"/>
      <c r="Q231" s="272"/>
      <c r="R231" s="272"/>
      <c r="S231" s="272"/>
      <c r="T231" s="272"/>
      <c r="U231" s="273"/>
      <c r="V231" s="272"/>
      <c r="W231" s="261"/>
      <c r="X231" s="261"/>
      <c r="Y231" s="260"/>
      <c r="Z231" s="263"/>
      <c r="AA231" s="263"/>
      <c r="AB231" s="263"/>
      <c r="AC231" s="263"/>
      <c r="AD231" s="263"/>
      <c r="AE231" s="263"/>
      <c r="AF231" s="263"/>
      <c r="AG231" s="263"/>
      <c r="AH231" s="263"/>
      <c r="AI231" s="263"/>
      <c r="AJ231" s="263"/>
      <c r="AK231" s="263"/>
      <c r="AL231" s="263"/>
      <c r="AM231" s="263"/>
      <c r="AN231" s="263"/>
      <c r="AO231" s="263"/>
      <c r="AP231" s="263"/>
      <c r="AQ231" s="263"/>
      <c r="AR231" s="263"/>
      <c r="AS231" s="263"/>
      <c r="AT231" s="263"/>
      <c r="AU231" s="263"/>
      <c r="AV231" s="263"/>
      <c r="AW231" s="263"/>
      <c r="AX231" s="263"/>
      <c r="AY231" s="263"/>
      <c r="AZ231" s="274"/>
    </row>
    <row r="232" spans="1:52" s="275" customFormat="1" hidden="1" x14ac:dyDescent="0.35">
      <c r="A232" s="203"/>
      <c r="B232" s="205"/>
      <c r="C232" s="205"/>
      <c r="D232" s="205"/>
      <c r="E232" s="205"/>
      <c r="F232" s="205"/>
      <c r="G232" s="205"/>
      <c r="H232" s="205"/>
      <c r="I232" s="270"/>
      <c r="J232" s="205"/>
      <c r="K232" s="205"/>
      <c r="L232" s="205"/>
      <c r="M232" s="271"/>
      <c r="N232" s="270"/>
      <c r="O232" s="205"/>
      <c r="P232" s="205"/>
      <c r="Q232" s="272"/>
      <c r="R232" s="272"/>
      <c r="S232" s="272"/>
      <c r="T232" s="272"/>
      <c r="U232" s="273"/>
      <c r="V232" s="272"/>
      <c r="W232" s="261"/>
      <c r="X232" s="261"/>
      <c r="Y232" s="260"/>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3"/>
      <c r="AY232" s="263"/>
      <c r="AZ232" s="274"/>
    </row>
    <row r="233" spans="1:52" s="275" customFormat="1" hidden="1" x14ac:dyDescent="0.35">
      <c r="A233" s="203"/>
      <c r="B233" s="205"/>
      <c r="C233" s="205"/>
      <c r="D233" s="205"/>
      <c r="E233" s="205"/>
      <c r="F233" s="205"/>
      <c r="G233" s="205"/>
      <c r="H233" s="205"/>
      <c r="I233" s="270"/>
      <c r="J233" s="205"/>
      <c r="K233" s="205"/>
      <c r="L233" s="205"/>
      <c r="M233" s="271"/>
      <c r="N233" s="270"/>
      <c r="O233" s="205"/>
      <c r="P233" s="205"/>
      <c r="Q233" s="272"/>
      <c r="R233" s="272"/>
      <c r="S233" s="272"/>
      <c r="T233" s="272"/>
      <c r="U233" s="273"/>
      <c r="V233" s="272"/>
      <c r="W233" s="261"/>
      <c r="X233" s="261"/>
      <c r="Y233" s="260"/>
      <c r="Z233" s="263"/>
      <c r="AA233" s="263"/>
      <c r="AB233" s="263"/>
      <c r="AC233" s="263"/>
      <c r="AD233" s="263"/>
      <c r="AE233" s="263"/>
      <c r="AF233" s="263"/>
      <c r="AG233" s="263"/>
      <c r="AH233" s="263"/>
      <c r="AI233" s="263"/>
      <c r="AJ233" s="263"/>
      <c r="AK233" s="263"/>
      <c r="AL233" s="263"/>
      <c r="AM233" s="263"/>
      <c r="AN233" s="263"/>
      <c r="AO233" s="263"/>
      <c r="AP233" s="263"/>
      <c r="AQ233" s="263"/>
      <c r="AR233" s="263"/>
      <c r="AS233" s="263"/>
      <c r="AT233" s="263"/>
      <c r="AU233" s="263"/>
      <c r="AV233" s="263"/>
      <c r="AW233" s="263"/>
      <c r="AX233" s="263"/>
      <c r="AY233" s="263"/>
      <c r="AZ233" s="274"/>
    </row>
    <row r="234" spans="1:52" s="275" customFormat="1" hidden="1" x14ac:dyDescent="0.35">
      <c r="A234" s="203"/>
      <c r="B234" s="205"/>
      <c r="C234" s="205"/>
      <c r="D234" s="205"/>
      <c r="E234" s="205"/>
      <c r="F234" s="205"/>
      <c r="G234" s="205"/>
      <c r="H234" s="205"/>
      <c r="I234" s="270"/>
      <c r="J234" s="205"/>
      <c r="K234" s="205"/>
      <c r="L234" s="205"/>
      <c r="M234" s="271"/>
      <c r="N234" s="270"/>
      <c r="O234" s="205"/>
      <c r="P234" s="205"/>
      <c r="Q234" s="272"/>
      <c r="R234" s="272"/>
      <c r="S234" s="272"/>
      <c r="T234" s="272"/>
      <c r="U234" s="273"/>
      <c r="V234" s="272"/>
      <c r="W234" s="261"/>
      <c r="X234" s="261"/>
      <c r="Y234" s="260"/>
      <c r="Z234" s="263"/>
      <c r="AA234" s="263"/>
      <c r="AB234" s="263"/>
      <c r="AC234" s="263"/>
      <c r="AD234" s="263"/>
      <c r="AE234" s="263"/>
      <c r="AF234" s="263"/>
      <c r="AG234" s="263"/>
      <c r="AH234" s="263"/>
      <c r="AI234" s="263"/>
      <c r="AJ234" s="263"/>
      <c r="AK234" s="263"/>
      <c r="AL234" s="263"/>
      <c r="AM234" s="263"/>
      <c r="AN234" s="263"/>
      <c r="AO234" s="263"/>
      <c r="AP234" s="263"/>
      <c r="AQ234" s="263"/>
      <c r="AR234" s="263"/>
      <c r="AS234" s="263"/>
      <c r="AT234" s="263"/>
      <c r="AU234" s="263"/>
      <c r="AV234" s="263"/>
      <c r="AW234" s="263"/>
      <c r="AX234" s="263"/>
      <c r="AY234" s="263"/>
      <c r="AZ234" s="274"/>
    </row>
    <row r="235" spans="1:52" s="275" customFormat="1" hidden="1" x14ac:dyDescent="0.35">
      <c r="A235" s="203"/>
      <c r="B235" s="205"/>
      <c r="C235" s="205"/>
      <c r="D235" s="205"/>
      <c r="E235" s="205"/>
      <c r="F235" s="205"/>
      <c r="G235" s="205"/>
      <c r="H235" s="205"/>
      <c r="I235" s="270"/>
      <c r="J235" s="205"/>
      <c r="K235" s="205"/>
      <c r="L235" s="205"/>
      <c r="M235" s="271"/>
      <c r="N235" s="270"/>
      <c r="O235" s="205"/>
      <c r="P235" s="205"/>
      <c r="Q235" s="272"/>
      <c r="R235" s="272"/>
      <c r="S235" s="272"/>
      <c r="T235" s="272"/>
      <c r="U235" s="273"/>
      <c r="V235" s="272"/>
      <c r="W235" s="261"/>
      <c r="X235" s="261"/>
      <c r="Y235" s="260"/>
      <c r="Z235" s="263"/>
      <c r="AA235" s="263"/>
      <c r="AB235" s="263"/>
      <c r="AC235" s="263"/>
      <c r="AD235" s="263"/>
      <c r="AE235" s="263"/>
      <c r="AF235" s="263"/>
      <c r="AG235" s="263"/>
      <c r="AH235" s="263"/>
      <c r="AI235" s="263"/>
      <c r="AJ235" s="263"/>
      <c r="AK235" s="263"/>
      <c r="AL235" s="263"/>
      <c r="AM235" s="263"/>
      <c r="AN235" s="263"/>
      <c r="AO235" s="263"/>
      <c r="AP235" s="263"/>
      <c r="AQ235" s="263"/>
      <c r="AR235" s="263"/>
      <c r="AS235" s="263"/>
      <c r="AT235" s="263"/>
      <c r="AU235" s="263"/>
      <c r="AV235" s="263"/>
      <c r="AW235" s="263"/>
      <c r="AX235" s="263"/>
      <c r="AY235" s="263"/>
      <c r="AZ235" s="274"/>
    </row>
    <row r="236" spans="1:52" s="275" customFormat="1" hidden="1" x14ac:dyDescent="0.35">
      <c r="A236" s="203"/>
      <c r="B236" s="205"/>
      <c r="C236" s="205"/>
      <c r="D236" s="205"/>
      <c r="E236" s="205"/>
      <c r="F236" s="205"/>
      <c r="G236" s="205"/>
      <c r="H236" s="205"/>
      <c r="I236" s="270"/>
      <c r="J236" s="205"/>
      <c r="K236" s="205"/>
      <c r="L236" s="205"/>
      <c r="M236" s="271"/>
      <c r="N236" s="270"/>
      <c r="O236" s="205"/>
      <c r="P236" s="205"/>
      <c r="Q236" s="272"/>
      <c r="R236" s="272"/>
      <c r="S236" s="272"/>
      <c r="T236" s="272"/>
      <c r="U236" s="273"/>
      <c r="V236" s="272"/>
      <c r="W236" s="261"/>
      <c r="X236" s="261"/>
      <c r="Y236" s="260"/>
      <c r="Z236" s="263"/>
      <c r="AA236" s="263"/>
      <c r="AB236" s="263"/>
      <c r="AC236" s="263"/>
      <c r="AD236" s="263"/>
      <c r="AE236" s="263"/>
      <c r="AF236" s="263"/>
      <c r="AG236" s="263"/>
      <c r="AH236" s="263"/>
      <c r="AI236" s="263"/>
      <c r="AJ236" s="263"/>
      <c r="AK236" s="263"/>
      <c r="AL236" s="263"/>
      <c r="AM236" s="263"/>
      <c r="AN236" s="263"/>
      <c r="AO236" s="263"/>
      <c r="AP236" s="263"/>
      <c r="AQ236" s="263"/>
      <c r="AR236" s="263"/>
      <c r="AS236" s="263"/>
      <c r="AT236" s="263"/>
      <c r="AU236" s="263"/>
      <c r="AV236" s="263"/>
      <c r="AW236" s="263"/>
      <c r="AX236" s="263"/>
      <c r="AY236" s="263"/>
      <c r="AZ236" s="274"/>
    </row>
    <row r="237" spans="1:52" s="275" customFormat="1" hidden="1" x14ac:dyDescent="0.35">
      <c r="A237" s="203"/>
      <c r="B237" s="205"/>
      <c r="C237" s="205"/>
      <c r="D237" s="205"/>
      <c r="E237" s="205"/>
      <c r="F237" s="205"/>
      <c r="G237" s="205"/>
      <c r="H237" s="205"/>
      <c r="I237" s="270"/>
      <c r="J237" s="205"/>
      <c r="K237" s="205"/>
      <c r="L237" s="205"/>
      <c r="M237" s="271"/>
      <c r="N237" s="270"/>
      <c r="O237" s="205"/>
      <c r="P237" s="205"/>
      <c r="Q237" s="272"/>
      <c r="R237" s="272"/>
      <c r="S237" s="272"/>
      <c r="T237" s="272"/>
      <c r="U237" s="273"/>
      <c r="V237" s="272"/>
      <c r="W237" s="261"/>
      <c r="X237" s="261"/>
      <c r="Y237" s="260"/>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63"/>
      <c r="AV237" s="263"/>
      <c r="AW237" s="263"/>
      <c r="AX237" s="263"/>
      <c r="AY237" s="263"/>
      <c r="AZ237" s="274"/>
    </row>
    <row r="238" spans="1:52" s="275" customFormat="1" hidden="1" x14ac:dyDescent="0.35">
      <c r="A238" s="203"/>
      <c r="B238" s="205"/>
      <c r="C238" s="205"/>
      <c r="D238" s="205"/>
      <c r="E238" s="205"/>
      <c r="F238" s="205"/>
      <c r="G238" s="205"/>
      <c r="H238" s="205"/>
      <c r="I238" s="270"/>
      <c r="J238" s="205"/>
      <c r="K238" s="205"/>
      <c r="L238" s="205"/>
      <c r="M238" s="271"/>
      <c r="N238" s="270"/>
      <c r="O238" s="205"/>
      <c r="P238" s="205"/>
      <c r="Q238" s="272"/>
      <c r="R238" s="272"/>
      <c r="S238" s="272"/>
      <c r="T238" s="272"/>
      <c r="U238" s="273"/>
      <c r="V238" s="272"/>
      <c r="W238" s="261"/>
      <c r="X238" s="261"/>
      <c r="Y238" s="260"/>
      <c r="Z238" s="263"/>
      <c r="AA238" s="263"/>
      <c r="AB238" s="263"/>
      <c r="AC238" s="263"/>
      <c r="AD238" s="263"/>
      <c r="AE238" s="263"/>
      <c r="AF238" s="263"/>
      <c r="AG238" s="263"/>
      <c r="AH238" s="263"/>
      <c r="AI238" s="263"/>
      <c r="AJ238" s="263"/>
      <c r="AK238" s="263"/>
      <c r="AL238" s="263"/>
      <c r="AM238" s="263"/>
      <c r="AN238" s="263"/>
      <c r="AO238" s="263"/>
      <c r="AP238" s="263"/>
      <c r="AQ238" s="263"/>
      <c r="AR238" s="263"/>
      <c r="AS238" s="263"/>
      <c r="AT238" s="263"/>
      <c r="AU238" s="263"/>
      <c r="AV238" s="263"/>
      <c r="AW238" s="263"/>
      <c r="AX238" s="263"/>
      <c r="AY238" s="263"/>
      <c r="AZ238" s="274"/>
    </row>
    <row r="239" spans="1:52" s="275" customFormat="1" hidden="1" x14ac:dyDescent="0.35">
      <c r="A239" s="203"/>
      <c r="B239" s="205"/>
      <c r="C239" s="205"/>
      <c r="D239" s="205"/>
      <c r="E239" s="205"/>
      <c r="F239" s="205"/>
      <c r="G239" s="205"/>
      <c r="H239" s="205"/>
      <c r="I239" s="270"/>
      <c r="J239" s="205"/>
      <c r="K239" s="205"/>
      <c r="L239" s="205"/>
      <c r="M239" s="271"/>
      <c r="N239" s="270"/>
      <c r="O239" s="205"/>
      <c r="P239" s="205"/>
      <c r="Q239" s="272"/>
      <c r="R239" s="272"/>
      <c r="S239" s="272"/>
      <c r="T239" s="272"/>
      <c r="U239" s="273"/>
      <c r="V239" s="272"/>
      <c r="W239" s="261"/>
      <c r="X239" s="261"/>
      <c r="Y239" s="260"/>
      <c r="Z239" s="263"/>
      <c r="AA239" s="263"/>
      <c r="AB239" s="263"/>
      <c r="AC239" s="263"/>
      <c r="AD239" s="263"/>
      <c r="AE239" s="263"/>
      <c r="AF239" s="263"/>
      <c r="AG239" s="263"/>
      <c r="AH239" s="263"/>
      <c r="AI239" s="263"/>
      <c r="AJ239" s="263"/>
      <c r="AK239" s="263"/>
      <c r="AL239" s="263"/>
      <c r="AM239" s="263"/>
      <c r="AN239" s="263"/>
      <c r="AO239" s="263"/>
      <c r="AP239" s="263"/>
      <c r="AQ239" s="263"/>
      <c r="AR239" s="263"/>
      <c r="AS239" s="263"/>
      <c r="AT239" s="263"/>
      <c r="AU239" s="263"/>
      <c r="AV239" s="263"/>
      <c r="AW239" s="263"/>
      <c r="AX239" s="263"/>
      <c r="AY239" s="263"/>
      <c r="AZ239" s="274"/>
    </row>
    <row r="240" spans="1:52" s="275" customFormat="1" hidden="1" x14ac:dyDescent="0.35">
      <c r="A240" s="203"/>
      <c r="B240" s="205"/>
      <c r="C240" s="205"/>
      <c r="D240" s="205"/>
      <c r="E240" s="205"/>
      <c r="F240" s="205"/>
      <c r="G240" s="205"/>
      <c r="H240" s="205"/>
      <c r="I240" s="270"/>
      <c r="J240" s="205"/>
      <c r="K240" s="205"/>
      <c r="L240" s="205"/>
      <c r="M240" s="271"/>
      <c r="N240" s="270"/>
      <c r="O240" s="205"/>
      <c r="P240" s="205"/>
      <c r="Q240" s="272"/>
      <c r="R240" s="272"/>
      <c r="S240" s="272"/>
      <c r="T240" s="272"/>
      <c r="U240" s="273"/>
      <c r="V240" s="272"/>
      <c r="W240" s="261"/>
      <c r="X240" s="261"/>
      <c r="Y240" s="260"/>
      <c r="Z240" s="263"/>
      <c r="AA240" s="263"/>
      <c r="AB240" s="263"/>
      <c r="AC240" s="263"/>
      <c r="AD240" s="263"/>
      <c r="AE240" s="263"/>
      <c r="AF240" s="263"/>
      <c r="AG240" s="263"/>
      <c r="AH240" s="263"/>
      <c r="AI240" s="263"/>
      <c r="AJ240" s="263"/>
      <c r="AK240" s="263"/>
      <c r="AL240" s="263"/>
      <c r="AM240" s="263"/>
      <c r="AN240" s="263"/>
      <c r="AO240" s="263"/>
      <c r="AP240" s="263"/>
      <c r="AQ240" s="263"/>
      <c r="AR240" s="263"/>
      <c r="AS240" s="263"/>
      <c r="AT240" s="263"/>
      <c r="AU240" s="263"/>
      <c r="AV240" s="263"/>
      <c r="AW240" s="263"/>
      <c r="AX240" s="263"/>
      <c r="AY240" s="263"/>
      <c r="AZ240" s="274"/>
    </row>
    <row r="241" spans="1:52" s="275" customFormat="1" hidden="1" x14ac:dyDescent="0.35">
      <c r="A241" s="203"/>
      <c r="B241" s="205"/>
      <c r="C241" s="205"/>
      <c r="D241" s="205"/>
      <c r="E241" s="205"/>
      <c r="F241" s="205"/>
      <c r="G241" s="205"/>
      <c r="H241" s="205"/>
      <c r="I241" s="270"/>
      <c r="J241" s="205"/>
      <c r="K241" s="205"/>
      <c r="L241" s="205"/>
      <c r="M241" s="271"/>
      <c r="N241" s="270"/>
      <c r="O241" s="205"/>
      <c r="P241" s="205"/>
      <c r="Q241" s="272"/>
      <c r="R241" s="272"/>
      <c r="S241" s="272"/>
      <c r="T241" s="272"/>
      <c r="U241" s="273"/>
      <c r="V241" s="272"/>
      <c r="W241" s="261"/>
      <c r="X241" s="261"/>
      <c r="Y241" s="260"/>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63"/>
      <c r="AV241" s="263"/>
      <c r="AW241" s="263"/>
      <c r="AX241" s="263"/>
      <c r="AY241" s="263"/>
      <c r="AZ241" s="274"/>
    </row>
    <row r="242" spans="1:52" s="275" customFormat="1" hidden="1" x14ac:dyDescent="0.35">
      <c r="A242" s="203"/>
      <c r="B242" s="205"/>
      <c r="C242" s="205"/>
      <c r="D242" s="205"/>
      <c r="E242" s="205"/>
      <c r="F242" s="205"/>
      <c r="G242" s="205"/>
      <c r="H242" s="205"/>
      <c r="I242" s="270"/>
      <c r="J242" s="205"/>
      <c r="K242" s="205"/>
      <c r="L242" s="205"/>
      <c r="M242" s="271"/>
      <c r="N242" s="270"/>
      <c r="O242" s="205"/>
      <c r="P242" s="205"/>
      <c r="Q242" s="272"/>
      <c r="R242" s="272"/>
      <c r="S242" s="272"/>
      <c r="T242" s="272"/>
      <c r="U242" s="273"/>
      <c r="V242" s="272"/>
      <c r="W242" s="261"/>
      <c r="X242" s="261"/>
      <c r="Y242" s="260"/>
      <c r="Z242" s="263"/>
      <c r="AA242" s="263"/>
      <c r="AB242" s="263"/>
      <c r="AC242" s="263"/>
      <c r="AD242" s="263"/>
      <c r="AE242" s="263"/>
      <c r="AF242" s="263"/>
      <c r="AG242" s="263"/>
      <c r="AH242" s="263"/>
      <c r="AI242" s="263"/>
      <c r="AJ242" s="263"/>
      <c r="AK242" s="263"/>
      <c r="AL242" s="263"/>
      <c r="AM242" s="263"/>
      <c r="AN242" s="263"/>
      <c r="AO242" s="263"/>
      <c r="AP242" s="263"/>
      <c r="AQ242" s="263"/>
      <c r="AR242" s="263"/>
      <c r="AS242" s="263"/>
      <c r="AT242" s="263"/>
      <c r="AU242" s="263"/>
      <c r="AV242" s="263"/>
      <c r="AW242" s="263"/>
      <c r="AX242" s="263"/>
      <c r="AY242" s="263"/>
      <c r="AZ242" s="274"/>
    </row>
    <row r="243" spans="1:52" s="275" customFormat="1" hidden="1" x14ac:dyDescent="0.35">
      <c r="A243" s="203"/>
      <c r="B243" s="205"/>
      <c r="C243" s="205"/>
      <c r="D243" s="205"/>
      <c r="E243" s="205"/>
      <c r="F243" s="205"/>
      <c r="G243" s="205"/>
      <c r="H243" s="205"/>
      <c r="I243" s="270"/>
      <c r="J243" s="205"/>
      <c r="K243" s="205"/>
      <c r="L243" s="205"/>
      <c r="M243" s="271"/>
      <c r="N243" s="270"/>
      <c r="O243" s="205"/>
      <c r="P243" s="205"/>
      <c r="Q243" s="272"/>
      <c r="R243" s="272"/>
      <c r="S243" s="272"/>
      <c r="T243" s="272"/>
      <c r="U243" s="273"/>
      <c r="V243" s="272"/>
      <c r="W243" s="261"/>
      <c r="X243" s="261"/>
      <c r="Y243" s="260"/>
      <c r="Z243" s="263"/>
      <c r="AA243" s="263"/>
      <c r="AB243" s="263"/>
      <c r="AC243" s="263"/>
      <c r="AD243" s="263"/>
      <c r="AE243" s="263"/>
      <c r="AF243" s="263"/>
      <c r="AG243" s="263"/>
      <c r="AH243" s="263"/>
      <c r="AI243" s="263"/>
      <c r="AJ243" s="263"/>
      <c r="AK243" s="263"/>
      <c r="AL243" s="263"/>
      <c r="AM243" s="263"/>
      <c r="AN243" s="263"/>
      <c r="AO243" s="263"/>
      <c r="AP243" s="263"/>
      <c r="AQ243" s="263"/>
      <c r="AR243" s="263"/>
      <c r="AS243" s="263"/>
      <c r="AT243" s="263"/>
      <c r="AU243" s="263"/>
      <c r="AV243" s="263"/>
      <c r="AW243" s="263"/>
      <c r="AX243" s="263"/>
      <c r="AY243" s="263"/>
      <c r="AZ243" s="274"/>
    </row>
    <row r="244" spans="1:52" s="275" customFormat="1" hidden="1" x14ac:dyDescent="0.35">
      <c r="A244" s="203"/>
      <c r="B244" s="205"/>
      <c r="C244" s="205"/>
      <c r="D244" s="205"/>
      <c r="E244" s="205"/>
      <c r="F244" s="205"/>
      <c r="G244" s="205"/>
      <c r="H244" s="205"/>
      <c r="I244" s="270"/>
      <c r="J244" s="205"/>
      <c r="K244" s="205"/>
      <c r="L244" s="205"/>
      <c r="M244" s="271"/>
      <c r="N244" s="270"/>
      <c r="O244" s="205"/>
      <c r="P244" s="205"/>
      <c r="Q244" s="272"/>
      <c r="R244" s="272"/>
      <c r="S244" s="272"/>
      <c r="T244" s="272"/>
      <c r="U244" s="273"/>
      <c r="V244" s="272"/>
      <c r="W244" s="261"/>
      <c r="X244" s="261"/>
      <c r="Y244" s="260"/>
      <c r="Z244" s="263"/>
      <c r="AA244" s="263"/>
      <c r="AB244" s="263"/>
      <c r="AC244" s="263"/>
      <c r="AD244" s="263"/>
      <c r="AE244" s="263"/>
      <c r="AF244" s="263"/>
      <c r="AG244" s="263"/>
      <c r="AH244" s="263"/>
      <c r="AI244" s="263"/>
      <c r="AJ244" s="263"/>
      <c r="AK244" s="263"/>
      <c r="AL244" s="263"/>
      <c r="AM244" s="263"/>
      <c r="AN244" s="263"/>
      <c r="AO244" s="263"/>
      <c r="AP244" s="263"/>
      <c r="AQ244" s="263"/>
      <c r="AR244" s="263"/>
      <c r="AS244" s="263"/>
      <c r="AT244" s="263"/>
      <c r="AU244" s="263"/>
      <c r="AV244" s="263"/>
      <c r="AW244" s="263"/>
      <c r="AX244" s="263"/>
      <c r="AY244" s="263"/>
      <c r="AZ244" s="274"/>
    </row>
    <row r="245" spans="1:52" s="275" customFormat="1" hidden="1" x14ac:dyDescent="0.35">
      <c r="A245" s="203"/>
      <c r="B245" s="205"/>
      <c r="C245" s="205"/>
      <c r="D245" s="205"/>
      <c r="E245" s="205"/>
      <c r="F245" s="205"/>
      <c r="G245" s="205"/>
      <c r="H245" s="205"/>
      <c r="I245" s="270"/>
      <c r="J245" s="205"/>
      <c r="K245" s="205"/>
      <c r="L245" s="205"/>
      <c r="M245" s="271"/>
      <c r="N245" s="270"/>
      <c r="O245" s="205"/>
      <c r="P245" s="205"/>
      <c r="Q245" s="272"/>
      <c r="R245" s="272"/>
      <c r="S245" s="272"/>
      <c r="T245" s="272"/>
      <c r="U245" s="273"/>
      <c r="V245" s="272"/>
      <c r="W245" s="261"/>
      <c r="X245" s="261"/>
      <c r="Y245" s="260"/>
      <c r="Z245" s="263"/>
      <c r="AA245" s="263"/>
      <c r="AB245" s="263"/>
      <c r="AC245" s="263"/>
      <c r="AD245" s="263"/>
      <c r="AE245" s="263"/>
      <c r="AF245" s="263"/>
      <c r="AG245" s="263"/>
      <c r="AH245" s="263"/>
      <c r="AI245" s="263"/>
      <c r="AJ245" s="263"/>
      <c r="AK245" s="263"/>
      <c r="AL245" s="263"/>
      <c r="AM245" s="263"/>
      <c r="AN245" s="263"/>
      <c r="AO245" s="263"/>
      <c r="AP245" s="263"/>
      <c r="AQ245" s="263"/>
      <c r="AR245" s="263"/>
      <c r="AS245" s="263"/>
      <c r="AT245" s="263"/>
      <c r="AU245" s="263"/>
      <c r="AV245" s="263"/>
      <c r="AW245" s="263"/>
      <c r="AX245" s="263"/>
      <c r="AY245" s="263"/>
      <c r="AZ245" s="274"/>
    </row>
    <row r="246" spans="1:52" s="275" customFormat="1" hidden="1" x14ac:dyDescent="0.35">
      <c r="A246" s="203"/>
      <c r="B246" s="205"/>
      <c r="C246" s="205"/>
      <c r="D246" s="205"/>
      <c r="E246" s="205"/>
      <c r="F246" s="205"/>
      <c r="G246" s="205"/>
      <c r="H246" s="205"/>
      <c r="I246" s="270"/>
      <c r="J246" s="205"/>
      <c r="K246" s="205"/>
      <c r="L246" s="205"/>
      <c r="M246" s="271"/>
      <c r="N246" s="270"/>
      <c r="O246" s="205"/>
      <c r="P246" s="205"/>
      <c r="Q246" s="272"/>
      <c r="R246" s="272"/>
      <c r="S246" s="272"/>
      <c r="T246" s="272"/>
      <c r="U246" s="273"/>
      <c r="V246" s="272"/>
      <c r="W246" s="261"/>
      <c r="X246" s="261"/>
      <c r="Y246" s="260"/>
      <c r="Z246" s="263"/>
      <c r="AA246" s="263"/>
      <c r="AB246" s="263"/>
      <c r="AC246" s="263"/>
      <c r="AD246" s="263"/>
      <c r="AE246" s="263"/>
      <c r="AF246" s="263"/>
      <c r="AG246" s="263"/>
      <c r="AH246" s="263"/>
      <c r="AI246" s="263"/>
      <c r="AJ246" s="263"/>
      <c r="AK246" s="263"/>
      <c r="AL246" s="263"/>
      <c r="AM246" s="263"/>
      <c r="AN246" s="263"/>
      <c r="AO246" s="263"/>
      <c r="AP246" s="263"/>
      <c r="AQ246" s="263"/>
      <c r="AR246" s="263"/>
      <c r="AS246" s="263"/>
      <c r="AT246" s="263"/>
      <c r="AU246" s="263"/>
      <c r="AV246" s="263"/>
      <c r="AW246" s="263"/>
      <c r="AX246" s="263"/>
      <c r="AY246" s="263"/>
      <c r="AZ246" s="274"/>
    </row>
    <row r="247" spans="1:52" s="275" customFormat="1" hidden="1" x14ac:dyDescent="0.35">
      <c r="A247" s="203"/>
      <c r="B247" s="205"/>
      <c r="C247" s="205"/>
      <c r="D247" s="205"/>
      <c r="E247" s="205"/>
      <c r="F247" s="205"/>
      <c r="G247" s="205"/>
      <c r="H247" s="205"/>
      <c r="I247" s="270"/>
      <c r="J247" s="205"/>
      <c r="K247" s="205"/>
      <c r="L247" s="205"/>
      <c r="M247" s="271"/>
      <c r="N247" s="270"/>
      <c r="O247" s="205"/>
      <c r="P247" s="205"/>
      <c r="Q247" s="272"/>
      <c r="R247" s="272"/>
      <c r="S247" s="272"/>
      <c r="T247" s="272"/>
      <c r="U247" s="273"/>
      <c r="V247" s="272"/>
      <c r="W247" s="261"/>
      <c r="X247" s="261"/>
      <c r="Y247" s="260"/>
      <c r="Z247" s="263"/>
      <c r="AA247" s="263"/>
      <c r="AB247" s="263"/>
      <c r="AC247" s="263"/>
      <c r="AD247" s="263"/>
      <c r="AE247" s="263"/>
      <c r="AF247" s="263"/>
      <c r="AG247" s="263"/>
      <c r="AH247" s="263"/>
      <c r="AI247" s="263"/>
      <c r="AJ247" s="263"/>
      <c r="AK247" s="263"/>
      <c r="AL247" s="263"/>
      <c r="AM247" s="263"/>
      <c r="AN247" s="263"/>
      <c r="AO247" s="263"/>
      <c r="AP247" s="263"/>
      <c r="AQ247" s="263"/>
      <c r="AR247" s="263"/>
      <c r="AS247" s="263"/>
      <c r="AT247" s="263"/>
      <c r="AU247" s="263"/>
      <c r="AV247" s="263"/>
      <c r="AW247" s="263"/>
      <c r="AX247" s="263"/>
      <c r="AY247" s="263"/>
      <c r="AZ247" s="274"/>
    </row>
    <row r="248" spans="1:52" s="275" customFormat="1" hidden="1" x14ac:dyDescent="0.35">
      <c r="A248" s="203"/>
      <c r="B248" s="205"/>
      <c r="C248" s="205"/>
      <c r="D248" s="205"/>
      <c r="E248" s="205"/>
      <c r="F248" s="205"/>
      <c r="G248" s="205"/>
      <c r="H248" s="205"/>
      <c r="I248" s="270"/>
      <c r="J248" s="205"/>
      <c r="K248" s="205"/>
      <c r="L248" s="205"/>
      <c r="M248" s="271"/>
      <c r="N248" s="270"/>
      <c r="O248" s="205"/>
      <c r="P248" s="205"/>
      <c r="Q248" s="272"/>
      <c r="R248" s="272"/>
      <c r="S248" s="272"/>
      <c r="T248" s="272"/>
      <c r="U248" s="273"/>
      <c r="V248" s="272"/>
      <c r="W248" s="261"/>
      <c r="X248" s="261"/>
      <c r="Y248" s="260"/>
      <c r="Z248" s="263"/>
      <c r="AA248" s="263"/>
      <c r="AB248" s="263"/>
      <c r="AC248" s="263"/>
      <c r="AD248" s="263"/>
      <c r="AE248" s="263"/>
      <c r="AF248" s="263"/>
      <c r="AG248" s="263"/>
      <c r="AH248" s="263"/>
      <c r="AI248" s="263"/>
      <c r="AJ248" s="263"/>
      <c r="AK248" s="263"/>
      <c r="AL248" s="263"/>
      <c r="AM248" s="263"/>
      <c r="AN248" s="263"/>
      <c r="AO248" s="263"/>
      <c r="AP248" s="263"/>
      <c r="AQ248" s="263"/>
      <c r="AR248" s="263"/>
      <c r="AS248" s="263"/>
      <c r="AT248" s="263"/>
      <c r="AU248" s="263"/>
      <c r="AV248" s="263"/>
      <c r="AW248" s="263"/>
      <c r="AX248" s="263"/>
      <c r="AY248" s="263"/>
      <c r="AZ248" s="274"/>
    </row>
    <row r="249" spans="1:52" s="275" customFormat="1" hidden="1" x14ac:dyDescent="0.35">
      <c r="A249" s="203"/>
      <c r="B249" s="205"/>
      <c r="C249" s="205"/>
      <c r="D249" s="205"/>
      <c r="E249" s="205"/>
      <c r="F249" s="205"/>
      <c r="G249" s="205"/>
      <c r="H249" s="205"/>
      <c r="I249" s="270"/>
      <c r="J249" s="205"/>
      <c r="K249" s="205"/>
      <c r="L249" s="205"/>
      <c r="M249" s="271"/>
      <c r="N249" s="270"/>
      <c r="O249" s="205"/>
      <c r="P249" s="205"/>
      <c r="Q249" s="272"/>
      <c r="R249" s="272"/>
      <c r="S249" s="272"/>
      <c r="T249" s="272"/>
      <c r="U249" s="273"/>
      <c r="V249" s="272"/>
      <c r="W249" s="261"/>
      <c r="X249" s="261"/>
      <c r="Y249" s="260"/>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263"/>
      <c r="AY249" s="263"/>
      <c r="AZ249" s="274"/>
    </row>
    <row r="250" spans="1:52" s="275" customFormat="1" hidden="1" x14ac:dyDescent="0.35">
      <c r="A250" s="203"/>
      <c r="B250" s="205"/>
      <c r="C250" s="205"/>
      <c r="D250" s="205"/>
      <c r="E250" s="205"/>
      <c r="F250" s="205"/>
      <c r="G250" s="205"/>
      <c r="H250" s="205"/>
      <c r="I250" s="270"/>
      <c r="J250" s="205"/>
      <c r="K250" s="205"/>
      <c r="L250" s="205"/>
      <c r="M250" s="271"/>
      <c r="N250" s="270"/>
      <c r="O250" s="205"/>
      <c r="P250" s="205"/>
      <c r="Q250" s="272"/>
      <c r="R250" s="272"/>
      <c r="S250" s="272"/>
      <c r="T250" s="272"/>
      <c r="U250" s="273"/>
      <c r="V250" s="272"/>
      <c r="W250" s="261"/>
      <c r="X250" s="261"/>
      <c r="Y250" s="260"/>
      <c r="Z250" s="263"/>
      <c r="AA250" s="263"/>
      <c r="AB250" s="263"/>
      <c r="AC250" s="263"/>
      <c r="AD250" s="263"/>
      <c r="AE250" s="263"/>
      <c r="AF250" s="263"/>
      <c r="AG250" s="263"/>
      <c r="AH250" s="263"/>
      <c r="AI250" s="263"/>
      <c r="AJ250" s="263"/>
      <c r="AK250" s="263"/>
      <c r="AL250" s="263"/>
      <c r="AM250" s="263"/>
      <c r="AN250" s="263"/>
      <c r="AO250" s="263"/>
      <c r="AP250" s="263"/>
      <c r="AQ250" s="263"/>
      <c r="AR250" s="263"/>
      <c r="AS250" s="263"/>
      <c r="AT250" s="263"/>
      <c r="AU250" s="263"/>
      <c r="AV250" s="263"/>
      <c r="AW250" s="263"/>
      <c r="AX250" s="263"/>
      <c r="AY250" s="263"/>
      <c r="AZ250" s="274"/>
    </row>
    <row r="251" spans="1:52" s="275" customFormat="1" hidden="1" x14ac:dyDescent="0.35">
      <c r="A251" s="203"/>
      <c r="B251" s="205"/>
      <c r="C251" s="205"/>
      <c r="D251" s="205"/>
      <c r="E251" s="205"/>
      <c r="F251" s="205"/>
      <c r="G251" s="205"/>
      <c r="H251" s="205"/>
      <c r="I251" s="270"/>
      <c r="J251" s="205"/>
      <c r="K251" s="205"/>
      <c r="L251" s="205"/>
      <c r="M251" s="271"/>
      <c r="N251" s="270"/>
      <c r="O251" s="205"/>
      <c r="P251" s="205"/>
      <c r="Q251" s="272"/>
      <c r="R251" s="272"/>
      <c r="S251" s="272"/>
      <c r="T251" s="272"/>
      <c r="U251" s="273"/>
      <c r="V251" s="272"/>
      <c r="W251" s="261"/>
      <c r="X251" s="261"/>
      <c r="Y251" s="260"/>
      <c r="Z251" s="263"/>
      <c r="AA251" s="263"/>
      <c r="AB251" s="263"/>
      <c r="AC251" s="263"/>
      <c r="AD251" s="263"/>
      <c r="AE251" s="263"/>
      <c r="AF251" s="263"/>
      <c r="AG251" s="263"/>
      <c r="AH251" s="263"/>
      <c r="AI251" s="263"/>
      <c r="AJ251" s="263"/>
      <c r="AK251" s="263"/>
      <c r="AL251" s="263"/>
      <c r="AM251" s="263"/>
      <c r="AN251" s="263"/>
      <c r="AO251" s="263"/>
      <c r="AP251" s="263"/>
      <c r="AQ251" s="263"/>
      <c r="AR251" s="263"/>
      <c r="AS251" s="263"/>
      <c r="AT251" s="263"/>
      <c r="AU251" s="263"/>
      <c r="AV251" s="263"/>
      <c r="AW251" s="263"/>
      <c r="AX251" s="263"/>
      <c r="AY251" s="263"/>
      <c r="AZ251" s="274"/>
    </row>
    <row r="252" spans="1:52" s="275" customFormat="1" hidden="1" x14ac:dyDescent="0.35">
      <c r="A252" s="203"/>
      <c r="B252" s="205"/>
      <c r="C252" s="205"/>
      <c r="D252" s="205"/>
      <c r="E252" s="205"/>
      <c r="F252" s="205"/>
      <c r="G252" s="205"/>
      <c r="H252" s="205"/>
      <c r="I252" s="270"/>
      <c r="J252" s="205"/>
      <c r="K252" s="205"/>
      <c r="L252" s="205"/>
      <c r="M252" s="271"/>
      <c r="N252" s="270"/>
      <c r="O252" s="205"/>
      <c r="P252" s="205"/>
      <c r="Q252" s="272"/>
      <c r="R252" s="272"/>
      <c r="S252" s="272"/>
      <c r="T252" s="272"/>
      <c r="U252" s="273"/>
      <c r="V252" s="272"/>
      <c r="W252" s="261"/>
      <c r="X252" s="261"/>
      <c r="Y252" s="260"/>
      <c r="Z252" s="263"/>
      <c r="AA252" s="263"/>
      <c r="AB252" s="263"/>
      <c r="AC252" s="263"/>
      <c r="AD252" s="263"/>
      <c r="AE252" s="263"/>
      <c r="AF252" s="263"/>
      <c r="AG252" s="263"/>
      <c r="AH252" s="263"/>
      <c r="AI252" s="263"/>
      <c r="AJ252" s="263"/>
      <c r="AK252" s="263"/>
      <c r="AL252" s="263"/>
      <c r="AM252" s="263"/>
      <c r="AN252" s="263"/>
      <c r="AO252" s="263"/>
      <c r="AP252" s="263"/>
      <c r="AQ252" s="263"/>
      <c r="AR252" s="263"/>
      <c r="AS252" s="263"/>
      <c r="AT252" s="263"/>
      <c r="AU252" s="263"/>
      <c r="AV252" s="263"/>
      <c r="AW252" s="263"/>
      <c r="AX252" s="263"/>
      <c r="AY252" s="263"/>
      <c r="AZ252" s="274"/>
    </row>
    <row r="253" spans="1:52" s="275" customFormat="1" hidden="1" x14ac:dyDescent="0.35">
      <c r="A253" s="203"/>
      <c r="B253" s="205"/>
      <c r="C253" s="205"/>
      <c r="D253" s="205"/>
      <c r="E253" s="205"/>
      <c r="F253" s="205"/>
      <c r="G253" s="205"/>
      <c r="H253" s="205"/>
      <c r="I253" s="270"/>
      <c r="J253" s="205"/>
      <c r="K253" s="205"/>
      <c r="L253" s="205"/>
      <c r="M253" s="271"/>
      <c r="N253" s="270"/>
      <c r="O253" s="205"/>
      <c r="P253" s="205"/>
      <c r="Q253" s="272"/>
      <c r="R253" s="272"/>
      <c r="S253" s="272"/>
      <c r="T253" s="272"/>
      <c r="U253" s="273"/>
      <c r="V253" s="272"/>
      <c r="W253" s="261"/>
      <c r="X253" s="261"/>
      <c r="Y253" s="260"/>
      <c r="Z253" s="263"/>
      <c r="AA253" s="263"/>
      <c r="AB253" s="263"/>
      <c r="AC253" s="263"/>
      <c r="AD253" s="263"/>
      <c r="AE253" s="263"/>
      <c r="AF253" s="263"/>
      <c r="AG253" s="263"/>
      <c r="AH253" s="263"/>
      <c r="AI253" s="263"/>
      <c r="AJ253" s="263"/>
      <c r="AK253" s="263"/>
      <c r="AL253" s="263"/>
      <c r="AM253" s="263"/>
      <c r="AN253" s="263"/>
      <c r="AO253" s="263"/>
      <c r="AP253" s="263"/>
      <c r="AQ253" s="263"/>
      <c r="AR253" s="263"/>
      <c r="AS253" s="263"/>
      <c r="AT253" s="263"/>
      <c r="AU253" s="263"/>
      <c r="AV253" s="263"/>
      <c r="AW253" s="263"/>
      <c r="AX253" s="263"/>
      <c r="AY253" s="263"/>
      <c r="AZ253" s="274"/>
    </row>
    <row r="254" spans="1:52" s="275" customFormat="1" hidden="1" x14ac:dyDescent="0.35">
      <c r="A254" s="203"/>
      <c r="B254" s="205"/>
      <c r="C254" s="205"/>
      <c r="D254" s="205"/>
      <c r="E254" s="205"/>
      <c r="F254" s="205"/>
      <c r="G254" s="205"/>
      <c r="H254" s="205"/>
      <c r="I254" s="270"/>
      <c r="J254" s="205"/>
      <c r="K254" s="205"/>
      <c r="L254" s="205"/>
      <c r="M254" s="271"/>
      <c r="N254" s="270"/>
      <c r="O254" s="205"/>
      <c r="P254" s="205"/>
      <c r="Q254" s="272"/>
      <c r="R254" s="272"/>
      <c r="S254" s="272"/>
      <c r="T254" s="272"/>
      <c r="U254" s="273"/>
      <c r="V254" s="272"/>
      <c r="W254" s="261"/>
      <c r="X254" s="261"/>
      <c r="Y254" s="260"/>
      <c r="Z254" s="263"/>
      <c r="AA254" s="263"/>
      <c r="AB254" s="263"/>
      <c r="AC254" s="263"/>
      <c r="AD254" s="263"/>
      <c r="AE254" s="263"/>
      <c r="AF254" s="263"/>
      <c r="AG254" s="263"/>
      <c r="AH254" s="263"/>
      <c r="AI254" s="263"/>
      <c r="AJ254" s="263"/>
      <c r="AK254" s="263"/>
      <c r="AL254" s="263"/>
      <c r="AM254" s="263"/>
      <c r="AN254" s="263"/>
      <c r="AO254" s="263"/>
      <c r="AP254" s="263"/>
      <c r="AQ254" s="263"/>
      <c r="AR254" s="263"/>
      <c r="AS254" s="263"/>
      <c r="AT254" s="263"/>
      <c r="AU254" s="263"/>
      <c r="AV254" s="263"/>
      <c r="AW254" s="263"/>
      <c r="AX254" s="263"/>
      <c r="AY254" s="263"/>
      <c r="AZ254" s="274"/>
    </row>
    <row r="255" spans="1:52" s="275" customFormat="1" hidden="1" x14ac:dyDescent="0.35">
      <c r="A255" s="203"/>
      <c r="B255" s="205"/>
      <c r="C255" s="205"/>
      <c r="D255" s="205"/>
      <c r="E255" s="205"/>
      <c r="F255" s="205"/>
      <c r="G255" s="205"/>
      <c r="H255" s="205"/>
      <c r="I255" s="270"/>
      <c r="J255" s="205"/>
      <c r="K255" s="205"/>
      <c r="L255" s="205"/>
      <c r="M255" s="271"/>
      <c r="N255" s="270"/>
      <c r="O255" s="205"/>
      <c r="P255" s="205"/>
      <c r="Q255" s="272"/>
      <c r="R255" s="272"/>
      <c r="S255" s="272"/>
      <c r="T255" s="272"/>
      <c r="U255" s="273"/>
      <c r="V255" s="272"/>
      <c r="W255" s="261"/>
      <c r="X255" s="261"/>
      <c r="Y255" s="260"/>
      <c r="Z255" s="263"/>
      <c r="AA255" s="263"/>
      <c r="AB255" s="263"/>
      <c r="AC255" s="263"/>
      <c r="AD255" s="263"/>
      <c r="AE255" s="263"/>
      <c r="AF255" s="263"/>
      <c r="AG255" s="263"/>
      <c r="AH255" s="263"/>
      <c r="AI255" s="263"/>
      <c r="AJ255" s="263"/>
      <c r="AK255" s="263"/>
      <c r="AL255" s="263"/>
      <c r="AM255" s="263"/>
      <c r="AN255" s="263"/>
      <c r="AO255" s="263"/>
      <c r="AP255" s="263"/>
      <c r="AQ255" s="263"/>
      <c r="AR255" s="263"/>
      <c r="AS255" s="263"/>
      <c r="AT255" s="263"/>
      <c r="AU255" s="263"/>
      <c r="AV255" s="263"/>
      <c r="AW255" s="263"/>
      <c r="AX255" s="263"/>
      <c r="AY255" s="263"/>
      <c r="AZ255" s="274"/>
    </row>
    <row r="256" spans="1:52" s="275" customFormat="1" hidden="1" x14ac:dyDescent="0.35">
      <c r="A256" s="203"/>
      <c r="B256" s="205"/>
      <c r="C256" s="205"/>
      <c r="D256" s="205"/>
      <c r="E256" s="205"/>
      <c r="F256" s="205"/>
      <c r="G256" s="205"/>
      <c r="H256" s="205"/>
      <c r="I256" s="270"/>
      <c r="J256" s="205"/>
      <c r="K256" s="205"/>
      <c r="L256" s="205"/>
      <c r="M256" s="271"/>
      <c r="N256" s="270"/>
      <c r="O256" s="205"/>
      <c r="P256" s="205"/>
      <c r="Q256" s="272"/>
      <c r="R256" s="272"/>
      <c r="S256" s="272"/>
      <c r="T256" s="272"/>
      <c r="U256" s="273"/>
      <c r="V256" s="272"/>
      <c r="W256" s="261"/>
      <c r="X256" s="261"/>
      <c r="Y256" s="260"/>
      <c r="Z256" s="263"/>
      <c r="AA256" s="263"/>
      <c r="AB256" s="263"/>
      <c r="AC256" s="263"/>
      <c r="AD256" s="263"/>
      <c r="AE256" s="263"/>
      <c r="AF256" s="263"/>
      <c r="AG256" s="263"/>
      <c r="AH256" s="263"/>
      <c r="AI256" s="263"/>
      <c r="AJ256" s="263"/>
      <c r="AK256" s="263"/>
      <c r="AL256" s="263"/>
      <c r="AM256" s="263"/>
      <c r="AN256" s="263"/>
      <c r="AO256" s="263"/>
      <c r="AP256" s="263"/>
      <c r="AQ256" s="263"/>
      <c r="AR256" s="263"/>
      <c r="AS256" s="263"/>
      <c r="AT256" s="263"/>
      <c r="AU256" s="263"/>
      <c r="AV256" s="263"/>
      <c r="AW256" s="263"/>
      <c r="AX256" s="263"/>
      <c r="AY256" s="263"/>
      <c r="AZ256" s="274"/>
    </row>
    <row r="257" spans="1:52" s="275" customFormat="1" hidden="1" x14ac:dyDescent="0.35">
      <c r="A257" s="203"/>
      <c r="B257" s="205"/>
      <c r="C257" s="205"/>
      <c r="D257" s="205"/>
      <c r="E257" s="205"/>
      <c r="F257" s="205"/>
      <c r="G257" s="205"/>
      <c r="H257" s="205"/>
      <c r="I257" s="270"/>
      <c r="J257" s="205"/>
      <c r="K257" s="205"/>
      <c r="L257" s="205"/>
      <c r="M257" s="271"/>
      <c r="N257" s="270"/>
      <c r="O257" s="205"/>
      <c r="P257" s="205"/>
      <c r="Q257" s="272"/>
      <c r="R257" s="272"/>
      <c r="S257" s="272"/>
      <c r="T257" s="272"/>
      <c r="U257" s="273"/>
      <c r="V257" s="272"/>
      <c r="W257" s="261"/>
      <c r="X257" s="261"/>
      <c r="Y257" s="260"/>
      <c r="Z257" s="263"/>
      <c r="AA257" s="263"/>
      <c r="AB257" s="263"/>
      <c r="AC257" s="263"/>
      <c r="AD257" s="263"/>
      <c r="AE257" s="263"/>
      <c r="AF257" s="263"/>
      <c r="AG257" s="263"/>
      <c r="AH257" s="263"/>
      <c r="AI257" s="263"/>
      <c r="AJ257" s="263"/>
      <c r="AK257" s="263"/>
      <c r="AL257" s="263"/>
      <c r="AM257" s="263"/>
      <c r="AN257" s="263"/>
      <c r="AO257" s="263"/>
      <c r="AP257" s="263"/>
      <c r="AQ257" s="263"/>
      <c r="AR257" s="263"/>
      <c r="AS257" s="263"/>
      <c r="AT257" s="263"/>
      <c r="AU257" s="263"/>
      <c r="AV257" s="263"/>
      <c r="AW257" s="263"/>
      <c r="AX257" s="263"/>
      <c r="AY257" s="263"/>
      <c r="AZ257" s="274"/>
    </row>
    <row r="258" spans="1:52" s="275" customFormat="1" hidden="1" x14ac:dyDescent="0.35">
      <c r="A258" s="203"/>
      <c r="B258" s="205"/>
      <c r="C258" s="205"/>
      <c r="D258" s="205"/>
      <c r="E258" s="205"/>
      <c r="F258" s="205"/>
      <c r="G258" s="205"/>
      <c r="H258" s="205"/>
      <c r="I258" s="270"/>
      <c r="J258" s="205"/>
      <c r="K258" s="205"/>
      <c r="L258" s="205"/>
      <c r="M258" s="271"/>
      <c r="N258" s="270"/>
      <c r="O258" s="205"/>
      <c r="P258" s="205"/>
      <c r="Q258" s="272"/>
      <c r="R258" s="272"/>
      <c r="S258" s="272"/>
      <c r="T258" s="272"/>
      <c r="U258" s="273"/>
      <c r="V258" s="272"/>
      <c r="W258" s="261"/>
      <c r="X258" s="261"/>
      <c r="Y258" s="260"/>
      <c r="Z258" s="263"/>
      <c r="AA258" s="263"/>
      <c r="AB258" s="263"/>
      <c r="AC258" s="263"/>
      <c r="AD258" s="263"/>
      <c r="AE258" s="263"/>
      <c r="AF258" s="263"/>
      <c r="AG258" s="263"/>
      <c r="AH258" s="263"/>
      <c r="AI258" s="263"/>
      <c r="AJ258" s="263"/>
      <c r="AK258" s="263"/>
      <c r="AL258" s="263"/>
      <c r="AM258" s="263"/>
      <c r="AN258" s="263"/>
      <c r="AO258" s="263"/>
      <c r="AP258" s="263"/>
      <c r="AQ258" s="263"/>
      <c r="AR258" s="263"/>
      <c r="AS258" s="263"/>
      <c r="AT258" s="263"/>
      <c r="AU258" s="263"/>
      <c r="AV258" s="263"/>
      <c r="AW258" s="263"/>
      <c r="AX258" s="263"/>
      <c r="AY258" s="263"/>
      <c r="AZ258" s="274"/>
    </row>
    <row r="259" spans="1:52" s="275" customFormat="1" hidden="1" x14ac:dyDescent="0.35">
      <c r="A259" s="203"/>
      <c r="B259" s="205"/>
      <c r="C259" s="205"/>
      <c r="D259" s="205"/>
      <c r="E259" s="205"/>
      <c r="F259" s="205"/>
      <c r="G259" s="205"/>
      <c r="H259" s="205"/>
      <c r="I259" s="270"/>
      <c r="J259" s="205"/>
      <c r="K259" s="205"/>
      <c r="L259" s="205"/>
      <c r="M259" s="271"/>
      <c r="N259" s="270"/>
      <c r="O259" s="205"/>
      <c r="P259" s="205"/>
      <c r="Q259" s="272"/>
      <c r="R259" s="272"/>
      <c r="S259" s="272"/>
      <c r="T259" s="272"/>
      <c r="U259" s="273"/>
      <c r="V259" s="272"/>
      <c r="W259" s="261"/>
      <c r="X259" s="261"/>
      <c r="Y259" s="260"/>
      <c r="Z259" s="263"/>
      <c r="AA259" s="263"/>
      <c r="AB259" s="263"/>
      <c r="AC259" s="263"/>
      <c r="AD259" s="263"/>
      <c r="AE259" s="263"/>
      <c r="AF259" s="263"/>
      <c r="AG259" s="263"/>
      <c r="AH259" s="263"/>
      <c r="AI259" s="263"/>
      <c r="AJ259" s="263"/>
      <c r="AK259" s="263"/>
      <c r="AL259" s="263"/>
      <c r="AM259" s="263"/>
      <c r="AN259" s="263"/>
      <c r="AO259" s="263"/>
      <c r="AP259" s="263"/>
      <c r="AQ259" s="263"/>
      <c r="AR259" s="263"/>
      <c r="AS259" s="263"/>
      <c r="AT259" s="263"/>
      <c r="AU259" s="263"/>
      <c r="AV259" s="263"/>
      <c r="AW259" s="263"/>
      <c r="AX259" s="263"/>
      <c r="AY259" s="263"/>
      <c r="AZ259" s="274"/>
    </row>
    <row r="260" spans="1:52" s="275" customFormat="1" hidden="1" x14ac:dyDescent="0.35">
      <c r="A260" s="203"/>
      <c r="B260" s="205"/>
      <c r="C260" s="205"/>
      <c r="D260" s="205"/>
      <c r="E260" s="205"/>
      <c r="F260" s="205"/>
      <c r="G260" s="205"/>
      <c r="H260" s="205"/>
      <c r="I260" s="270"/>
      <c r="J260" s="205"/>
      <c r="K260" s="205"/>
      <c r="L260" s="205"/>
      <c r="M260" s="271"/>
      <c r="N260" s="270"/>
      <c r="O260" s="205"/>
      <c r="P260" s="205"/>
      <c r="Q260" s="272"/>
      <c r="R260" s="272"/>
      <c r="S260" s="272"/>
      <c r="T260" s="272"/>
      <c r="U260" s="273"/>
      <c r="V260" s="272"/>
      <c r="W260" s="261"/>
      <c r="X260" s="261"/>
      <c r="Y260" s="260"/>
      <c r="Z260" s="263"/>
      <c r="AA260" s="263"/>
      <c r="AB260" s="263"/>
      <c r="AC260" s="263"/>
      <c r="AD260" s="263"/>
      <c r="AE260" s="263"/>
      <c r="AF260" s="263"/>
      <c r="AG260" s="263"/>
      <c r="AH260" s="263"/>
      <c r="AI260" s="263"/>
      <c r="AJ260" s="263"/>
      <c r="AK260" s="263"/>
      <c r="AL260" s="263"/>
      <c r="AM260" s="263"/>
      <c r="AN260" s="263"/>
      <c r="AO260" s="263"/>
      <c r="AP260" s="263"/>
      <c r="AQ260" s="263"/>
      <c r="AR260" s="263"/>
      <c r="AS260" s="263"/>
      <c r="AT260" s="263"/>
      <c r="AU260" s="263"/>
      <c r="AV260" s="263"/>
      <c r="AW260" s="263"/>
      <c r="AX260" s="263"/>
      <c r="AY260" s="263"/>
      <c r="AZ260" s="274"/>
    </row>
    <row r="261" spans="1:52" s="275" customFormat="1" hidden="1" x14ac:dyDescent="0.35">
      <c r="A261" s="203"/>
      <c r="B261" s="205"/>
      <c r="C261" s="205"/>
      <c r="D261" s="205"/>
      <c r="E261" s="205"/>
      <c r="F261" s="205"/>
      <c r="G261" s="205"/>
      <c r="H261" s="205"/>
      <c r="I261" s="270"/>
      <c r="J261" s="205"/>
      <c r="K261" s="205"/>
      <c r="L261" s="205"/>
      <c r="M261" s="271"/>
      <c r="N261" s="270"/>
      <c r="O261" s="205"/>
      <c r="P261" s="205"/>
      <c r="Q261" s="272"/>
      <c r="R261" s="272"/>
      <c r="S261" s="272"/>
      <c r="T261" s="272"/>
      <c r="U261" s="273"/>
      <c r="V261" s="272"/>
      <c r="W261" s="261"/>
      <c r="X261" s="261"/>
      <c r="Y261" s="260"/>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63"/>
      <c r="AV261" s="263"/>
      <c r="AW261" s="263"/>
      <c r="AX261" s="263"/>
      <c r="AY261" s="263"/>
      <c r="AZ261" s="274"/>
    </row>
    <row r="262" spans="1:52" s="275" customFormat="1" hidden="1" x14ac:dyDescent="0.35">
      <c r="A262" s="203"/>
      <c r="B262" s="205"/>
      <c r="C262" s="205"/>
      <c r="D262" s="205"/>
      <c r="E262" s="205"/>
      <c r="F262" s="205"/>
      <c r="G262" s="205"/>
      <c r="H262" s="205"/>
      <c r="I262" s="270"/>
      <c r="J262" s="205"/>
      <c r="K262" s="205"/>
      <c r="L262" s="205"/>
      <c r="M262" s="271"/>
      <c r="N262" s="270"/>
      <c r="O262" s="205"/>
      <c r="P262" s="205"/>
      <c r="Q262" s="272"/>
      <c r="R262" s="272"/>
      <c r="S262" s="272"/>
      <c r="T262" s="272"/>
      <c r="U262" s="273"/>
      <c r="V262" s="272"/>
      <c r="W262" s="261"/>
      <c r="X262" s="261"/>
      <c r="Y262" s="260"/>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63"/>
      <c r="AV262" s="263"/>
      <c r="AW262" s="263"/>
      <c r="AX262" s="263"/>
      <c r="AY262" s="263"/>
      <c r="AZ262" s="274"/>
    </row>
    <row r="263" spans="1:52" s="275" customFormat="1" hidden="1" x14ac:dyDescent="0.35">
      <c r="A263" s="203"/>
      <c r="B263" s="205"/>
      <c r="C263" s="205"/>
      <c r="D263" s="205"/>
      <c r="E263" s="205"/>
      <c r="F263" s="205"/>
      <c r="G263" s="205"/>
      <c r="H263" s="205"/>
      <c r="I263" s="270"/>
      <c r="J263" s="205"/>
      <c r="K263" s="205"/>
      <c r="L263" s="205"/>
      <c r="M263" s="271"/>
      <c r="N263" s="270"/>
      <c r="O263" s="205"/>
      <c r="P263" s="205"/>
      <c r="Q263" s="272"/>
      <c r="R263" s="272"/>
      <c r="S263" s="272"/>
      <c r="T263" s="272"/>
      <c r="U263" s="273"/>
      <c r="V263" s="272"/>
      <c r="W263" s="261"/>
      <c r="X263" s="261"/>
      <c r="Y263" s="260"/>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63"/>
      <c r="AV263" s="263"/>
      <c r="AW263" s="263"/>
      <c r="AX263" s="263"/>
      <c r="AY263" s="263"/>
      <c r="AZ263" s="274"/>
    </row>
    <row r="264" spans="1:52" s="275" customFormat="1" hidden="1" x14ac:dyDescent="0.35">
      <c r="A264" s="203"/>
      <c r="B264" s="205"/>
      <c r="C264" s="205"/>
      <c r="D264" s="205"/>
      <c r="E264" s="205"/>
      <c r="F264" s="205"/>
      <c r="G264" s="205"/>
      <c r="H264" s="205"/>
      <c r="I264" s="270"/>
      <c r="J264" s="205"/>
      <c r="K264" s="205"/>
      <c r="L264" s="205"/>
      <c r="M264" s="271"/>
      <c r="N264" s="270"/>
      <c r="O264" s="205"/>
      <c r="P264" s="205"/>
      <c r="Q264" s="272"/>
      <c r="R264" s="272"/>
      <c r="S264" s="272"/>
      <c r="T264" s="272"/>
      <c r="U264" s="273"/>
      <c r="V264" s="272"/>
      <c r="W264" s="261"/>
      <c r="X264" s="261"/>
      <c r="Y264" s="260"/>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63"/>
      <c r="AV264" s="263"/>
      <c r="AW264" s="263"/>
      <c r="AX264" s="263"/>
      <c r="AY264" s="263"/>
      <c r="AZ264" s="274"/>
    </row>
    <row r="265" spans="1:52" s="275" customFormat="1" hidden="1" x14ac:dyDescent="0.35">
      <c r="A265" s="203"/>
      <c r="B265" s="205"/>
      <c r="C265" s="205"/>
      <c r="D265" s="205"/>
      <c r="E265" s="205"/>
      <c r="F265" s="205"/>
      <c r="G265" s="205"/>
      <c r="H265" s="205"/>
      <c r="I265" s="270"/>
      <c r="J265" s="205"/>
      <c r="K265" s="205"/>
      <c r="L265" s="205"/>
      <c r="M265" s="271"/>
      <c r="N265" s="270"/>
      <c r="O265" s="205"/>
      <c r="P265" s="205"/>
      <c r="Q265" s="272"/>
      <c r="R265" s="272"/>
      <c r="S265" s="272"/>
      <c r="T265" s="272"/>
      <c r="U265" s="273"/>
      <c r="V265" s="272"/>
      <c r="W265" s="261"/>
      <c r="X265" s="261"/>
      <c r="Y265" s="260"/>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63"/>
      <c r="AV265" s="263"/>
      <c r="AW265" s="263"/>
      <c r="AX265" s="263"/>
      <c r="AY265" s="263"/>
      <c r="AZ265" s="274"/>
    </row>
    <row r="266" spans="1:52" s="275" customFormat="1" hidden="1" x14ac:dyDescent="0.35">
      <c r="A266" s="203"/>
      <c r="B266" s="205"/>
      <c r="C266" s="205"/>
      <c r="D266" s="205"/>
      <c r="E266" s="205"/>
      <c r="F266" s="205"/>
      <c r="G266" s="205"/>
      <c r="H266" s="205"/>
      <c r="I266" s="270"/>
      <c r="J266" s="205"/>
      <c r="K266" s="205"/>
      <c r="L266" s="205"/>
      <c r="M266" s="271"/>
      <c r="N266" s="270"/>
      <c r="O266" s="205"/>
      <c r="P266" s="205"/>
      <c r="Q266" s="272"/>
      <c r="R266" s="272"/>
      <c r="S266" s="272"/>
      <c r="T266" s="272"/>
      <c r="U266" s="273"/>
      <c r="V266" s="272"/>
      <c r="W266" s="261"/>
      <c r="X266" s="261"/>
      <c r="Y266" s="260"/>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63"/>
      <c r="AV266" s="263"/>
      <c r="AW266" s="263"/>
      <c r="AX266" s="263"/>
      <c r="AY266" s="263"/>
      <c r="AZ266" s="274"/>
    </row>
    <row r="267" spans="1:52" s="275" customFormat="1" hidden="1" x14ac:dyDescent="0.35">
      <c r="A267" s="203"/>
      <c r="B267" s="205"/>
      <c r="C267" s="205"/>
      <c r="D267" s="205"/>
      <c r="E267" s="205"/>
      <c r="F267" s="205"/>
      <c r="G267" s="205"/>
      <c r="H267" s="205"/>
      <c r="I267" s="270"/>
      <c r="J267" s="205"/>
      <c r="K267" s="205"/>
      <c r="L267" s="205"/>
      <c r="M267" s="271"/>
      <c r="N267" s="270"/>
      <c r="O267" s="205"/>
      <c r="P267" s="205"/>
      <c r="Q267" s="272"/>
      <c r="R267" s="272"/>
      <c r="S267" s="272"/>
      <c r="T267" s="272"/>
      <c r="U267" s="273"/>
      <c r="V267" s="272"/>
      <c r="W267" s="261"/>
      <c r="X267" s="261"/>
      <c r="Y267" s="260"/>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63"/>
      <c r="AV267" s="263"/>
      <c r="AW267" s="263"/>
      <c r="AX267" s="263"/>
      <c r="AY267" s="263"/>
      <c r="AZ267" s="274"/>
    </row>
    <row r="268" spans="1:52" s="275" customFormat="1" hidden="1" x14ac:dyDescent="0.35">
      <c r="A268" s="203"/>
      <c r="B268" s="205"/>
      <c r="C268" s="205"/>
      <c r="D268" s="205"/>
      <c r="E268" s="205"/>
      <c r="F268" s="205"/>
      <c r="G268" s="205"/>
      <c r="H268" s="205"/>
      <c r="I268" s="270"/>
      <c r="J268" s="205"/>
      <c r="K268" s="205"/>
      <c r="L268" s="205"/>
      <c r="M268" s="271"/>
      <c r="N268" s="270"/>
      <c r="O268" s="205"/>
      <c r="P268" s="205"/>
      <c r="Q268" s="272"/>
      <c r="R268" s="272"/>
      <c r="S268" s="272"/>
      <c r="T268" s="272"/>
      <c r="U268" s="273"/>
      <c r="V268" s="272"/>
      <c r="W268" s="261"/>
      <c r="X268" s="261"/>
      <c r="Y268" s="260"/>
      <c r="Z268" s="263"/>
      <c r="AA268" s="263"/>
      <c r="AB268" s="263"/>
      <c r="AC268" s="263"/>
      <c r="AD268" s="263"/>
      <c r="AE268" s="263"/>
      <c r="AF268" s="263"/>
      <c r="AG268" s="263"/>
      <c r="AH268" s="263"/>
      <c r="AI268" s="263"/>
      <c r="AJ268" s="263"/>
      <c r="AK268" s="263"/>
      <c r="AL268" s="263"/>
      <c r="AM268" s="263"/>
      <c r="AN268" s="263"/>
      <c r="AO268" s="263"/>
      <c r="AP268" s="263"/>
      <c r="AQ268" s="263"/>
      <c r="AR268" s="263"/>
      <c r="AS268" s="263"/>
      <c r="AT268" s="263"/>
      <c r="AU268" s="263"/>
      <c r="AV268" s="263"/>
      <c r="AW268" s="263"/>
      <c r="AX268" s="263"/>
      <c r="AY268" s="263"/>
      <c r="AZ268" s="274"/>
    </row>
    <row r="269" spans="1:52" s="275" customFormat="1" hidden="1" x14ac:dyDescent="0.35">
      <c r="A269" s="203"/>
      <c r="B269" s="205"/>
      <c r="C269" s="205"/>
      <c r="D269" s="205"/>
      <c r="E269" s="205"/>
      <c r="F269" s="205"/>
      <c r="G269" s="205"/>
      <c r="H269" s="205"/>
      <c r="I269" s="270"/>
      <c r="J269" s="205"/>
      <c r="K269" s="205"/>
      <c r="L269" s="205"/>
      <c r="M269" s="271"/>
      <c r="N269" s="270"/>
      <c r="O269" s="205"/>
      <c r="P269" s="205"/>
      <c r="Q269" s="272"/>
      <c r="R269" s="272"/>
      <c r="S269" s="272"/>
      <c r="T269" s="272"/>
      <c r="U269" s="273"/>
      <c r="V269" s="272"/>
      <c r="W269" s="261"/>
      <c r="X269" s="261"/>
      <c r="Y269" s="260"/>
      <c r="Z269" s="263"/>
      <c r="AA269" s="263"/>
      <c r="AB269" s="263"/>
      <c r="AC269" s="263"/>
      <c r="AD269" s="263"/>
      <c r="AE269" s="263"/>
      <c r="AF269" s="263"/>
      <c r="AG269" s="263"/>
      <c r="AH269" s="263"/>
      <c r="AI269" s="263"/>
      <c r="AJ269" s="263"/>
      <c r="AK269" s="263"/>
      <c r="AL269" s="263"/>
      <c r="AM269" s="263"/>
      <c r="AN269" s="263"/>
      <c r="AO269" s="263"/>
      <c r="AP269" s="263"/>
      <c r="AQ269" s="263"/>
      <c r="AR269" s="263"/>
      <c r="AS269" s="263"/>
      <c r="AT269" s="263"/>
      <c r="AU269" s="263"/>
      <c r="AV269" s="263"/>
      <c r="AW269" s="263"/>
      <c r="AX269" s="263"/>
      <c r="AY269" s="263"/>
      <c r="AZ269" s="274"/>
    </row>
    <row r="270" spans="1:52" s="275" customFormat="1" hidden="1" x14ac:dyDescent="0.35">
      <c r="A270" s="203"/>
      <c r="B270" s="205"/>
      <c r="C270" s="205"/>
      <c r="D270" s="205"/>
      <c r="E270" s="205"/>
      <c r="F270" s="205"/>
      <c r="G270" s="205"/>
      <c r="H270" s="205"/>
      <c r="I270" s="270"/>
      <c r="J270" s="205"/>
      <c r="K270" s="205"/>
      <c r="L270" s="205"/>
      <c r="M270" s="271"/>
      <c r="N270" s="270"/>
      <c r="O270" s="205"/>
      <c r="P270" s="205"/>
      <c r="Q270" s="272"/>
      <c r="R270" s="272"/>
      <c r="S270" s="272"/>
      <c r="T270" s="272"/>
      <c r="U270" s="273"/>
      <c r="V270" s="272"/>
      <c r="W270" s="261"/>
      <c r="X270" s="261"/>
      <c r="Y270" s="260"/>
      <c r="Z270" s="263"/>
      <c r="AA270" s="263"/>
      <c r="AB270" s="263"/>
      <c r="AC270" s="263"/>
      <c r="AD270" s="263"/>
      <c r="AE270" s="263"/>
      <c r="AF270" s="263"/>
      <c r="AG270" s="263"/>
      <c r="AH270" s="263"/>
      <c r="AI270" s="263"/>
      <c r="AJ270" s="263"/>
      <c r="AK270" s="263"/>
      <c r="AL270" s="263"/>
      <c r="AM270" s="263"/>
      <c r="AN270" s="263"/>
      <c r="AO270" s="263"/>
      <c r="AP270" s="263"/>
      <c r="AQ270" s="263"/>
      <c r="AR270" s="263"/>
      <c r="AS270" s="263"/>
      <c r="AT270" s="263"/>
      <c r="AU270" s="263"/>
      <c r="AV270" s="263"/>
      <c r="AW270" s="263"/>
      <c r="AX270" s="263"/>
      <c r="AY270" s="263"/>
      <c r="AZ270" s="274"/>
    </row>
    <row r="271" spans="1:52" s="275" customFormat="1" hidden="1" x14ac:dyDescent="0.35">
      <c r="A271" s="203"/>
      <c r="B271" s="205"/>
      <c r="C271" s="205"/>
      <c r="D271" s="205"/>
      <c r="E271" s="205"/>
      <c r="F271" s="205"/>
      <c r="G271" s="205"/>
      <c r="H271" s="205"/>
      <c r="I271" s="270"/>
      <c r="J271" s="205"/>
      <c r="K271" s="205"/>
      <c r="L271" s="205"/>
      <c r="M271" s="271"/>
      <c r="N271" s="270"/>
      <c r="O271" s="205"/>
      <c r="P271" s="205"/>
      <c r="Q271" s="272"/>
      <c r="R271" s="272"/>
      <c r="S271" s="272"/>
      <c r="T271" s="272"/>
      <c r="U271" s="273"/>
      <c r="V271" s="272"/>
      <c r="W271" s="261"/>
      <c r="X271" s="261"/>
      <c r="Y271" s="260"/>
      <c r="Z271" s="263"/>
      <c r="AA271" s="263"/>
      <c r="AB271" s="263"/>
      <c r="AC271" s="263"/>
      <c r="AD271" s="263"/>
      <c r="AE271" s="263"/>
      <c r="AF271" s="263"/>
      <c r="AG271" s="263"/>
      <c r="AH271" s="263"/>
      <c r="AI271" s="263"/>
      <c r="AJ271" s="263"/>
      <c r="AK271" s="263"/>
      <c r="AL271" s="263"/>
      <c r="AM271" s="263"/>
      <c r="AN271" s="263"/>
      <c r="AO271" s="263"/>
      <c r="AP271" s="263"/>
      <c r="AQ271" s="263"/>
      <c r="AR271" s="263"/>
      <c r="AS271" s="263"/>
      <c r="AT271" s="263"/>
      <c r="AU271" s="263"/>
      <c r="AV271" s="263"/>
      <c r="AW271" s="263"/>
      <c r="AX271" s="263"/>
      <c r="AY271" s="263"/>
      <c r="AZ271" s="274"/>
    </row>
    <row r="272" spans="1:52" s="275" customFormat="1" hidden="1" x14ac:dyDescent="0.35">
      <c r="A272" s="203"/>
      <c r="B272" s="205"/>
      <c r="C272" s="205"/>
      <c r="D272" s="205"/>
      <c r="E272" s="205"/>
      <c r="F272" s="205"/>
      <c r="G272" s="205"/>
      <c r="H272" s="205"/>
      <c r="I272" s="270"/>
      <c r="J272" s="205"/>
      <c r="K272" s="205"/>
      <c r="L272" s="205"/>
      <c r="M272" s="271"/>
      <c r="N272" s="270"/>
      <c r="O272" s="205"/>
      <c r="P272" s="205"/>
      <c r="Q272" s="272"/>
      <c r="R272" s="272"/>
      <c r="S272" s="272"/>
      <c r="T272" s="272"/>
      <c r="U272" s="273"/>
      <c r="V272" s="272"/>
      <c r="W272" s="261"/>
      <c r="X272" s="261"/>
      <c r="Y272" s="260"/>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63"/>
      <c r="AV272" s="263"/>
      <c r="AW272" s="263"/>
      <c r="AX272" s="263"/>
      <c r="AY272" s="263"/>
      <c r="AZ272" s="274"/>
    </row>
    <row r="273" spans="1:52" s="275" customFormat="1" hidden="1" x14ac:dyDescent="0.35">
      <c r="A273" s="203"/>
      <c r="B273" s="205"/>
      <c r="C273" s="205"/>
      <c r="D273" s="205"/>
      <c r="E273" s="205"/>
      <c r="F273" s="205"/>
      <c r="G273" s="205"/>
      <c r="H273" s="205"/>
      <c r="I273" s="270"/>
      <c r="J273" s="205"/>
      <c r="K273" s="205"/>
      <c r="L273" s="205"/>
      <c r="M273" s="271"/>
      <c r="N273" s="270"/>
      <c r="O273" s="205"/>
      <c r="P273" s="205"/>
      <c r="Q273" s="272"/>
      <c r="R273" s="272"/>
      <c r="S273" s="272"/>
      <c r="T273" s="272"/>
      <c r="U273" s="273"/>
      <c r="V273" s="272"/>
      <c r="W273" s="261"/>
      <c r="X273" s="261"/>
      <c r="Y273" s="260"/>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63"/>
      <c r="AV273" s="263"/>
      <c r="AW273" s="263"/>
      <c r="AX273" s="263"/>
      <c r="AY273" s="263"/>
      <c r="AZ273" s="274"/>
    </row>
    <row r="274" spans="1:52" s="275" customFormat="1" hidden="1" x14ac:dyDescent="0.35">
      <c r="A274" s="203"/>
      <c r="B274" s="205"/>
      <c r="C274" s="205"/>
      <c r="D274" s="205"/>
      <c r="E274" s="205"/>
      <c r="F274" s="205"/>
      <c r="G274" s="205"/>
      <c r="H274" s="205"/>
      <c r="I274" s="270"/>
      <c r="J274" s="205"/>
      <c r="K274" s="205"/>
      <c r="L274" s="205"/>
      <c r="M274" s="271"/>
      <c r="N274" s="270"/>
      <c r="O274" s="205"/>
      <c r="P274" s="205"/>
      <c r="Q274" s="272"/>
      <c r="R274" s="272"/>
      <c r="S274" s="272"/>
      <c r="T274" s="272"/>
      <c r="U274" s="273"/>
      <c r="V274" s="272"/>
      <c r="W274" s="261"/>
      <c r="X274" s="261"/>
      <c r="Y274" s="260"/>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63"/>
      <c r="AV274" s="263"/>
      <c r="AW274" s="263"/>
      <c r="AX274" s="263"/>
      <c r="AY274" s="263"/>
      <c r="AZ274" s="274"/>
    </row>
  </sheetData>
  <sheetProtection algorithmName="SHA-512" hashValue="P+Kf9J11G1cVZrH9teAhXe38C3PdgkEcnNxUNm0pJMHM4TovdhFuojLXJ4cYTqHc8LxpHVl/k3TBbMGxABtVKg==" saltValue="QpDg55zswPAYu+YhR8OR/A==" spinCount="100000" sheet="1" formatCells="0" formatColumns="0" formatRows="0" insertColumns="0" insertRows="0" sort="0" pivotTables="0"/>
  <mergeCells count="1">
    <mergeCell ref="V3:X3"/>
  </mergeCells>
  <conditionalFormatting sqref="S6:S200">
    <cfRule type="cellIs" dxfId="3" priority="1" operator="lessThan">
      <formula>0</formula>
    </cfRule>
    <cfRule type="cellIs" dxfId="2" priority="2" operator="greaterThan">
      <formula>0</formula>
    </cfRule>
  </conditionalFormatting>
  <dataValidations count="2">
    <dataValidation type="list" showInputMessage="1" showErrorMessage="1" sqref="W6:W200" xr:uid="{579B1C79-844F-4D0F-8FCB-9336E041CBFA}">
      <formula1>"Not used this year, About right, Ran out faster than expected, More feed left over than expected"</formula1>
    </dataValidation>
    <dataValidation type="list" allowBlank="1" showInputMessage="1" showErrorMessage="1" sqref="G6:G200" xr:uid="{93E1CD10-53D8-42D3-A7FA-2F9A884977C4}">
      <formula1>"No grazing value, Low, Moderate, High, Very high"</formula1>
    </dataValidation>
  </dataValidations>
  <pageMargins left="0.7" right="0.7" top="0.75" bottom="0.75" header="0.3" footer="0.3"/>
  <pageSetup paperSize="9" fitToHeight="0"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3025-836F-4916-8553-4CFBF4111B15}">
  <sheetPr>
    <tabColor theme="5" tint="-0.249977111117893"/>
  </sheetPr>
  <dimension ref="A1:AU274"/>
  <sheetViews>
    <sheetView topLeftCell="I1" zoomScale="80" zoomScaleNormal="80" workbookViewId="0">
      <selection activeCell="P5" sqref="P5"/>
    </sheetView>
  </sheetViews>
  <sheetFormatPr defaultColWidth="0" defaultRowHeight="14.5" zeroHeight="1" x14ac:dyDescent="0.35"/>
  <cols>
    <col min="1" max="1" width="4.1796875" style="289" customWidth="1"/>
    <col min="2" max="2" width="14" style="289" bestFit="1" customWidth="1"/>
    <col min="3" max="3" width="23.54296875" style="276" customWidth="1"/>
    <col min="4" max="4" width="12.453125" style="276" customWidth="1"/>
    <col min="5" max="5" width="11.54296875" style="276" customWidth="1"/>
    <col min="6" max="6" width="9" style="277" customWidth="1"/>
    <col min="7" max="7" width="14.81640625" style="208" customWidth="1"/>
    <col min="8" max="9" width="12.1796875" style="278" customWidth="1"/>
    <col min="10" max="10" width="12.453125" style="208" customWidth="1"/>
    <col min="11" max="11" width="19.54296875" style="279" customWidth="1"/>
    <col min="12" max="12" width="17.7265625" style="280" customWidth="1"/>
    <col min="13" max="13" width="25.7265625" style="281" customWidth="1"/>
    <col min="14" max="14" width="32" style="281" customWidth="1"/>
    <col min="15" max="15" width="0.26953125" style="281" hidden="1" customWidth="1"/>
    <col min="16" max="16" width="28.453125" style="282" customWidth="1"/>
    <col min="17" max="17" width="24.26953125" style="213" customWidth="1"/>
    <col min="18" max="18" width="40.453125" style="213" customWidth="1"/>
    <col min="19" max="19" width="58.453125" style="213" customWidth="1"/>
    <col min="20" max="20" width="4.1796875" style="216" customWidth="1"/>
    <col min="21" max="23" width="8.7265625" style="225" hidden="1" customWidth="1"/>
    <col min="24" max="46" width="8.7265625" style="226" hidden="1" customWidth="1"/>
    <col min="47" max="47" width="8.7265625" style="227" hidden="1" customWidth="1"/>
    <col min="48" max="16384" width="8.7265625" style="228" hidden="1"/>
  </cols>
  <sheetData>
    <row r="1" spans="1:47" s="226" customFormat="1" ht="18.5" x14ac:dyDescent="0.35">
      <c r="A1" s="209" t="s">
        <v>22</v>
      </c>
      <c r="B1" s="209"/>
      <c r="C1" s="211"/>
      <c r="D1" s="211"/>
      <c r="E1" s="211"/>
      <c r="F1" s="212"/>
      <c r="G1" s="213"/>
      <c r="H1" s="214"/>
      <c r="I1" s="214"/>
      <c r="J1" s="213"/>
      <c r="K1" s="215"/>
      <c r="L1" s="216"/>
      <c r="M1" s="216"/>
      <c r="N1" s="216"/>
      <c r="O1" s="216"/>
      <c r="P1" s="213"/>
      <c r="Q1" s="213"/>
      <c r="R1" s="213"/>
      <c r="S1" s="213"/>
      <c r="T1" s="216"/>
      <c r="U1" s="225"/>
      <c r="V1" s="225"/>
      <c r="W1" s="225"/>
    </row>
    <row r="2" spans="1:47" s="226" customFormat="1" ht="16" thickBot="1" x14ac:dyDescent="0.4">
      <c r="A2" s="217" t="s">
        <v>50</v>
      </c>
      <c r="B2" s="217"/>
      <c r="C2" s="211"/>
      <c r="D2" s="211"/>
      <c r="E2" s="211"/>
      <c r="F2" s="212"/>
      <c r="G2" s="213"/>
      <c r="H2" s="214"/>
      <c r="I2" s="214"/>
      <c r="J2" s="213"/>
      <c r="K2" s="215"/>
      <c r="L2" s="216"/>
      <c r="M2" s="216"/>
      <c r="N2" s="216"/>
      <c r="O2" s="216"/>
      <c r="P2" s="213"/>
      <c r="Q2" s="213"/>
      <c r="R2" s="213"/>
      <c r="S2" s="213"/>
      <c r="T2" s="216"/>
      <c r="U2" s="225"/>
      <c r="V2" s="225"/>
      <c r="W2" s="225"/>
    </row>
    <row r="3" spans="1:47" s="226" customFormat="1" ht="19.5" thickTop="1" thickBot="1" x14ac:dyDescent="0.4">
      <c r="A3" s="210"/>
      <c r="B3" s="210"/>
      <c r="C3" s="211"/>
      <c r="D3" s="211"/>
      <c r="E3" s="211"/>
      <c r="F3" s="212"/>
      <c r="G3" s="213"/>
      <c r="H3" s="214"/>
      <c r="I3" s="214"/>
      <c r="J3" s="213"/>
      <c r="K3" s="215"/>
      <c r="L3" s="216"/>
      <c r="M3" s="216"/>
      <c r="N3" s="216"/>
      <c r="O3" s="216"/>
      <c r="P3" s="213"/>
      <c r="Q3" s="406" t="s">
        <v>64</v>
      </c>
      <c r="R3" s="407"/>
      <c r="S3" s="408"/>
      <c r="T3" s="216"/>
      <c r="U3" s="225"/>
      <c r="V3" s="225"/>
      <c r="W3" s="225"/>
    </row>
    <row r="4" spans="1:47" ht="76" customHeight="1" thickTop="1" x14ac:dyDescent="0.35">
      <c r="A4" s="210"/>
      <c r="B4" s="93" t="str">
        <f>'Enter Head to Work Out AE'!B3</f>
        <v>Lease Name</v>
      </c>
      <c r="C4" s="94" t="s">
        <v>101</v>
      </c>
      <c r="D4" s="94" t="s">
        <v>62</v>
      </c>
      <c r="E4" s="94" t="s">
        <v>7</v>
      </c>
      <c r="F4" s="95" t="s">
        <v>8</v>
      </c>
      <c r="G4" s="127" t="s">
        <v>33</v>
      </c>
      <c r="H4" s="283" t="s">
        <v>23</v>
      </c>
      <c r="I4" s="283" t="s">
        <v>24</v>
      </c>
      <c r="J4" s="94" t="s">
        <v>18</v>
      </c>
      <c r="K4" s="128" t="s">
        <v>31</v>
      </c>
      <c r="L4" s="94" t="s">
        <v>34</v>
      </c>
      <c r="M4" s="222" t="s">
        <v>63</v>
      </c>
      <c r="N4" s="222" t="s">
        <v>128</v>
      </c>
      <c r="O4" s="222" t="s">
        <v>126</v>
      </c>
      <c r="P4" s="222" t="s">
        <v>126</v>
      </c>
      <c r="Q4" s="223" t="s">
        <v>102</v>
      </c>
      <c r="R4" s="94" t="s">
        <v>64</v>
      </c>
      <c r="S4" s="224" t="s">
        <v>145</v>
      </c>
      <c r="T4" s="210"/>
      <c r="V4" s="226"/>
      <c r="W4" s="226"/>
    </row>
    <row r="5" spans="1:47" s="243" customFormat="1" ht="22.5" customHeight="1" x14ac:dyDescent="0.35">
      <c r="A5" s="210"/>
      <c r="B5" s="96"/>
      <c r="C5" s="97"/>
      <c r="D5" s="98"/>
      <c r="E5" s="98"/>
      <c r="F5" s="99"/>
      <c r="G5" s="98"/>
      <c r="H5" s="284"/>
      <c r="I5" s="284"/>
      <c r="J5" s="98" t="s">
        <v>53</v>
      </c>
      <c r="K5" s="129" t="s">
        <v>73</v>
      </c>
      <c r="L5" s="98" t="s">
        <v>74</v>
      </c>
      <c r="M5" s="236" t="s">
        <v>133</v>
      </c>
      <c r="N5" s="237" t="s">
        <v>149</v>
      </c>
      <c r="O5" s="229"/>
      <c r="P5" s="285"/>
      <c r="Q5" s="286" t="s">
        <v>97</v>
      </c>
      <c r="R5" s="240" t="s">
        <v>65</v>
      </c>
      <c r="S5" s="241"/>
      <c r="T5" s="216"/>
      <c r="U5" s="225"/>
      <c r="V5" s="225"/>
      <c r="W5" s="225"/>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42"/>
    </row>
    <row r="6" spans="1:47" ht="22.5" customHeight="1" x14ac:dyDescent="0.35">
      <c r="A6" s="210"/>
      <c r="B6" s="89" t="str">
        <f>IF('Baseline Paddock Data'!B10=0,"",'Baseline Paddock Data'!B10)</f>
        <v/>
      </c>
      <c r="C6" s="90" t="str">
        <f>IF('Baseline Paddock Data'!C10=0,"",'Baseline Paddock Data'!C10)</f>
        <v/>
      </c>
      <c r="D6" s="100" t="str">
        <f>IF('Baseline Paddock Data'!F10=0,"",'Baseline Paddock Data'!F10)</f>
        <v/>
      </c>
      <c r="E6" s="100" t="str">
        <f>IF('Baseline Paddock Data'!G10=0,"",'Baseline Paddock Data'!G10)</f>
        <v/>
      </c>
      <c r="F6" s="101" t="str">
        <f>IF('Baseline Paddock Data'!H10=0,"",'Baseline Paddock Data'!H10)</f>
        <v/>
      </c>
      <c r="G6" s="108">
        <f>'Enter Head to Work Out AE'!D6</f>
        <v>0</v>
      </c>
      <c r="H6" s="246"/>
      <c r="I6" s="246"/>
      <c r="J6" s="110" t="str">
        <f>IF(I6-H6&gt;0,I6-H6,"")</f>
        <v/>
      </c>
      <c r="K6" s="111" t="str">
        <f>IFERROR(J6*G6,"")</f>
        <v/>
      </c>
      <c r="L6" s="114" t="str">
        <f>IFERROR(K6/E6,"")</f>
        <v/>
      </c>
      <c r="M6" s="247"/>
      <c r="N6" s="130" t="str">
        <f>IFERROR((M6-L6),"")</f>
        <v/>
      </c>
      <c r="O6" s="122" t="str">
        <f>IF(N6&lt;0,H6+(((M6*E6)/K6)*(I6-H6)),"")</f>
        <v/>
      </c>
      <c r="P6" s="122" t="str">
        <f>IF(O6&gt;$P$5, "",O6)</f>
        <v/>
      </c>
      <c r="Q6" s="248"/>
      <c r="R6" s="249"/>
      <c r="S6" s="250"/>
    </row>
    <row r="7" spans="1:47" ht="22.5" customHeight="1" x14ac:dyDescent="0.35">
      <c r="A7" s="210"/>
      <c r="B7" s="89" t="str">
        <f>IF('Baseline Paddock Data'!B11=0,"",'Baseline Paddock Data'!B11)</f>
        <v/>
      </c>
      <c r="C7" s="90" t="str">
        <f>IF('Baseline Paddock Data'!C11=0,"",'Baseline Paddock Data'!C11)</f>
        <v/>
      </c>
      <c r="D7" s="100" t="str">
        <f>IF('Baseline Paddock Data'!F11=0,"",'Baseline Paddock Data'!F11)</f>
        <v/>
      </c>
      <c r="E7" s="100" t="str">
        <f>IF('Baseline Paddock Data'!G11=0,"",'Baseline Paddock Data'!G11)</f>
        <v/>
      </c>
      <c r="F7" s="101" t="str">
        <f>IF('Baseline Paddock Data'!H11=0,"",'Baseline Paddock Data'!H11)</f>
        <v/>
      </c>
      <c r="G7" s="108">
        <f>'Enter Head to Work Out AE'!D7</f>
        <v>0</v>
      </c>
      <c r="H7" s="246"/>
      <c r="I7" s="246"/>
      <c r="J7" s="110" t="str">
        <f t="shared" ref="J7:J70" si="0">IF(I7-H7&gt;0,I7-H7,"")</f>
        <v/>
      </c>
      <c r="K7" s="111" t="str">
        <f t="shared" ref="K7:K70" si="1">IFERROR(J7*G7,"")</f>
        <v/>
      </c>
      <c r="L7" s="114" t="str">
        <f t="shared" ref="L7:L70" si="2">IFERROR(K7/E7,"")</f>
        <v/>
      </c>
      <c r="M7" s="247"/>
      <c r="N7" s="121" t="str">
        <f t="shared" ref="N7:N70" si="3">IFERROR((M7-L7),"")</f>
        <v/>
      </c>
      <c r="O7" s="122" t="str">
        <f t="shared" ref="O7:O70" si="4">IF(N7&lt;0,H7+(((M7*E7)/K7)*(I7-H7)),"")</f>
        <v/>
      </c>
      <c r="P7" s="122" t="str">
        <f t="shared" ref="P7:P70" si="5">IF(O7&gt;$P$5, "",O7)</f>
        <v/>
      </c>
      <c r="Q7" s="248"/>
      <c r="R7" s="249"/>
      <c r="S7" s="250"/>
    </row>
    <row r="8" spans="1:47" ht="22.5" customHeight="1" x14ac:dyDescent="0.35">
      <c r="A8" s="210"/>
      <c r="B8" s="89" t="str">
        <f>IF('Baseline Paddock Data'!B12=0,"",'Baseline Paddock Data'!B12)</f>
        <v/>
      </c>
      <c r="C8" s="90" t="str">
        <f>IF('Baseline Paddock Data'!C12=0,"",'Baseline Paddock Data'!C12)</f>
        <v/>
      </c>
      <c r="D8" s="100" t="str">
        <f>IF('Baseline Paddock Data'!F12=0,"",'Baseline Paddock Data'!F12)</f>
        <v/>
      </c>
      <c r="E8" s="100" t="str">
        <f>IF('Baseline Paddock Data'!G12=0,"",'Baseline Paddock Data'!G12)</f>
        <v/>
      </c>
      <c r="F8" s="101" t="str">
        <f>IF('Baseline Paddock Data'!H12=0,"",'Baseline Paddock Data'!H12)</f>
        <v/>
      </c>
      <c r="G8" s="108">
        <f>'Enter Head to Work Out AE'!D8</f>
        <v>0</v>
      </c>
      <c r="H8" s="246"/>
      <c r="I8" s="246"/>
      <c r="J8" s="110" t="str">
        <f t="shared" si="0"/>
        <v/>
      </c>
      <c r="K8" s="111" t="str">
        <f t="shared" si="1"/>
        <v/>
      </c>
      <c r="L8" s="114" t="str">
        <f t="shared" si="2"/>
        <v/>
      </c>
      <c r="M8" s="247"/>
      <c r="N8" s="121" t="str">
        <f t="shared" si="3"/>
        <v/>
      </c>
      <c r="O8" s="122" t="str">
        <f t="shared" si="4"/>
        <v/>
      </c>
      <c r="P8" s="122" t="str">
        <f t="shared" si="5"/>
        <v/>
      </c>
      <c r="Q8" s="248"/>
      <c r="R8" s="249"/>
      <c r="S8" s="250"/>
    </row>
    <row r="9" spans="1:47" ht="22.5" customHeight="1" x14ac:dyDescent="0.35">
      <c r="A9" s="210"/>
      <c r="B9" s="89" t="str">
        <f>IF('Baseline Paddock Data'!B13=0,"",'Baseline Paddock Data'!B13)</f>
        <v/>
      </c>
      <c r="C9" s="90" t="str">
        <f>IF('Baseline Paddock Data'!C13=0,"",'Baseline Paddock Data'!C13)</f>
        <v/>
      </c>
      <c r="D9" s="100" t="str">
        <f>IF('Baseline Paddock Data'!F13=0,"",'Baseline Paddock Data'!F13)</f>
        <v/>
      </c>
      <c r="E9" s="100" t="str">
        <f>IF('Baseline Paddock Data'!G13=0,"",'Baseline Paddock Data'!G13)</f>
        <v/>
      </c>
      <c r="F9" s="101" t="str">
        <f>IF('Baseline Paddock Data'!H13=0,"",'Baseline Paddock Data'!H13)</f>
        <v/>
      </c>
      <c r="G9" s="108">
        <f>'Enter Head to Work Out AE'!D9</f>
        <v>0</v>
      </c>
      <c r="H9" s="246"/>
      <c r="I9" s="246"/>
      <c r="J9" s="110" t="str">
        <f t="shared" si="0"/>
        <v/>
      </c>
      <c r="K9" s="111" t="str">
        <f t="shared" si="1"/>
        <v/>
      </c>
      <c r="L9" s="114" t="str">
        <f t="shared" si="2"/>
        <v/>
      </c>
      <c r="M9" s="247"/>
      <c r="N9" s="121" t="str">
        <f t="shared" si="3"/>
        <v/>
      </c>
      <c r="O9" s="122" t="str">
        <f t="shared" si="4"/>
        <v/>
      </c>
      <c r="P9" s="122" t="str">
        <f t="shared" si="5"/>
        <v/>
      </c>
      <c r="Q9" s="248"/>
      <c r="R9" s="249"/>
      <c r="S9" s="250"/>
    </row>
    <row r="10" spans="1:47" ht="22.5" customHeight="1" x14ac:dyDescent="0.35">
      <c r="A10" s="210"/>
      <c r="B10" s="89" t="str">
        <f>IF('Baseline Paddock Data'!B14=0,"",'Baseline Paddock Data'!B14)</f>
        <v/>
      </c>
      <c r="C10" s="90" t="str">
        <f>IF('Baseline Paddock Data'!C14=0,"",'Baseline Paddock Data'!C14)</f>
        <v/>
      </c>
      <c r="D10" s="100" t="str">
        <f>IF('Baseline Paddock Data'!F14=0,"",'Baseline Paddock Data'!F14)</f>
        <v/>
      </c>
      <c r="E10" s="100" t="str">
        <f>IF('Baseline Paddock Data'!G14=0,"",'Baseline Paddock Data'!G14)</f>
        <v/>
      </c>
      <c r="F10" s="101" t="str">
        <f>IF('Baseline Paddock Data'!H14=0,"",'Baseline Paddock Data'!H14)</f>
        <v/>
      </c>
      <c r="G10" s="108">
        <f>'Enter Head to Work Out AE'!D10</f>
        <v>0</v>
      </c>
      <c r="H10" s="246"/>
      <c r="I10" s="246"/>
      <c r="J10" s="110" t="str">
        <f t="shared" si="0"/>
        <v/>
      </c>
      <c r="K10" s="111" t="str">
        <f t="shared" si="1"/>
        <v/>
      </c>
      <c r="L10" s="114" t="str">
        <f t="shared" si="2"/>
        <v/>
      </c>
      <c r="M10" s="247"/>
      <c r="N10" s="121" t="str">
        <f t="shared" si="3"/>
        <v/>
      </c>
      <c r="O10" s="122" t="str">
        <f t="shared" si="4"/>
        <v/>
      </c>
      <c r="P10" s="122" t="str">
        <f t="shared" si="5"/>
        <v/>
      </c>
      <c r="Q10" s="248"/>
      <c r="R10" s="249"/>
      <c r="S10" s="250"/>
    </row>
    <row r="11" spans="1:47" ht="22.5" customHeight="1" x14ac:dyDescent="0.35">
      <c r="A11" s="210"/>
      <c r="B11" s="89" t="str">
        <f>IF('Baseline Paddock Data'!B15=0,"",'Baseline Paddock Data'!B15)</f>
        <v/>
      </c>
      <c r="C11" s="90" t="str">
        <f>IF('Baseline Paddock Data'!C15=0,"",'Baseline Paddock Data'!C15)</f>
        <v/>
      </c>
      <c r="D11" s="100" t="str">
        <f>IF('Baseline Paddock Data'!F15=0,"",'Baseline Paddock Data'!F15)</f>
        <v/>
      </c>
      <c r="E11" s="100" t="str">
        <f>IF('Baseline Paddock Data'!G15=0,"",'Baseline Paddock Data'!G15)</f>
        <v/>
      </c>
      <c r="F11" s="101" t="str">
        <f>IF('Baseline Paddock Data'!H15=0,"",'Baseline Paddock Data'!H15)</f>
        <v/>
      </c>
      <c r="G11" s="108">
        <f>'Enter Head to Work Out AE'!D11</f>
        <v>0</v>
      </c>
      <c r="H11" s="246"/>
      <c r="I11" s="246"/>
      <c r="J11" s="110" t="str">
        <f t="shared" si="0"/>
        <v/>
      </c>
      <c r="K11" s="111" t="str">
        <f t="shared" si="1"/>
        <v/>
      </c>
      <c r="L11" s="114" t="str">
        <f t="shared" si="2"/>
        <v/>
      </c>
      <c r="M11" s="247"/>
      <c r="N11" s="121" t="str">
        <f t="shared" si="3"/>
        <v/>
      </c>
      <c r="O11" s="122" t="str">
        <f t="shared" si="4"/>
        <v/>
      </c>
      <c r="P11" s="122" t="str">
        <f t="shared" si="5"/>
        <v/>
      </c>
      <c r="Q11" s="248"/>
      <c r="R11" s="249"/>
      <c r="S11" s="250"/>
    </row>
    <row r="12" spans="1:47" ht="22.5" customHeight="1" x14ac:dyDescent="0.35">
      <c r="A12" s="210"/>
      <c r="B12" s="89" t="str">
        <f>IF('Baseline Paddock Data'!B16=0,"",'Baseline Paddock Data'!B16)</f>
        <v/>
      </c>
      <c r="C12" s="90" t="str">
        <f>IF('Baseline Paddock Data'!C16=0,"",'Baseline Paddock Data'!C16)</f>
        <v/>
      </c>
      <c r="D12" s="100" t="str">
        <f>IF('Baseline Paddock Data'!F16=0,"",'Baseline Paddock Data'!F16)</f>
        <v/>
      </c>
      <c r="E12" s="100" t="str">
        <f>IF('Baseline Paddock Data'!G16=0,"",'Baseline Paddock Data'!G16)</f>
        <v/>
      </c>
      <c r="F12" s="101" t="str">
        <f>IF('Baseline Paddock Data'!H16=0,"",'Baseline Paddock Data'!H16)</f>
        <v/>
      </c>
      <c r="G12" s="108">
        <f>'Enter Head to Work Out AE'!D12</f>
        <v>0</v>
      </c>
      <c r="H12" s="246"/>
      <c r="I12" s="246"/>
      <c r="J12" s="110" t="str">
        <f t="shared" si="0"/>
        <v/>
      </c>
      <c r="K12" s="111" t="str">
        <f t="shared" si="1"/>
        <v/>
      </c>
      <c r="L12" s="114" t="str">
        <f t="shared" si="2"/>
        <v/>
      </c>
      <c r="M12" s="247"/>
      <c r="N12" s="121" t="str">
        <f t="shared" si="3"/>
        <v/>
      </c>
      <c r="O12" s="122" t="str">
        <f t="shared" si="4"/>
        <v/>
      </c>
      <c r="P12" s="122" t="str">
        <f t="shared" si="5"/>
        <v/>
      </c>
      <c r="Q12" s="248"/>
      <c r="R12" s="249"/>
      <c r="S12" s="250"/>
    </row>
    <row r="13" spans="1:47" ht="22.5" customHeight="1" x14ac:dyDescent="0.35">
      <c r="A13" s="210"/>
      <c r="B13" s="89" t="str">
        <f>IF('Baseline Paddock Data'!B17=0,"",'Baseline Paddock Data'!B17)</f>
        <v/>
      </c>
      <c r="C13" s="90" t="str">
        <f>IF('Baseline Paddock Data'!C17=0,"",'Baseline Paddock Data'!C17)</f>
        <v/>
      </c>
      <c r="D13" s="100" t="str">
        <f>IF('Baseline Paddock Data'!F17=0,"",'Baseline Paddock Data'!F17)</f>
        <v/>
      </c>
      <c r="E13" s="100" t="str">
        <f>IF('Baseline Paddock Data'!G17=0,"",'Baseline Paddock Data'!G17)</f>
        <v/>
      </c>
      <c r="F13" s="101" t="str">
        <f>IF('Baseline Paddock Data'!H17=0,"",'Baseline Paddock Data'!H17)</f>
        <v/>
      </c>
      <c r="G13" s="108">
        <f>'Enter Head to Work Out AE'!D13</f>
        <v>0</v>
      </c>
      <c r="H13" s="246"/>
      <c r="I13" s="246"/>
      <c r="J13" s="110" t="str">
        <f t="shared" si="0"/>
        <v/>
      </c>
      <c r="K13" s="111" t="str">
        <f t="shared" si="1"/>
        <v/>
      </c>
      <c r="L13" s="114" t="str">
        <f t="shared" si="2"/>
        <v/>
      </c>
      <c r="M13" s="247"/>
      <c r="N13" s="121" t="str">
        <f t="shared" si="3"/>
        <v/>
      </c>
      <c r="O13" s="122" t="str">
        <f t="shared" si="4"/>
        <v/>
      </c>
      <c r="P13" s="122" t="str">
        <f t="shared" si="5"/>
        <v/>
      </c>
      <c r="Q13" s="248"/>
      <c r="R13" s="249"/>
      <c r="S13" s="250"/>
    </row>
    <row r="14" spans="1:47" ht="22.5" customHeight="1" x14ac:dyDescent="0.35">
      <c r="A14" s="210"/>
      <c r="B14" s="89" t="str">
        <f>IF('Baseline Paddock Data'!B18=0,"",'Baseline Paddock Data'!B18)</f>
        <v/>
      </c>
      <c r="C14" s="90" t="str">
        <f>IF('Baseline Paddock Data'!C18=0,"",'Baseline Paddock Data'!C18)</f>
        <v/>
      </c>
      <c r="D14" s="100" t="str">
        <f>IF('Baseline Paddock Data'!F18=0,"",'Baseline Paddock Data'!F18)</f>
        <v/>
      </c>
      <c r="E14" s="100" t="str">
        <f>IF('Baseline Paddock Data'!G18=0,"",'Baseline Paddock Data'!G18)</f>
        <v/>
      </c>
      <c r="F14" s="101" t="str">
        <f>IF('Baseline Paddock Data'!H18=0,"",'Baseline Paddock Data'!H18)</f>
        <v/>
      </c>
      <c r="G14" s="108">
        <f>'Enter Head to Work Out AE'!D14</f>
        <v>0</v>
      </c>
      <c r="H14" s="246"/>
      <c r="I14" s="246"/>
      <c r="J14" s="110" t="str">
        <f t="shared" si="0"/>
        <v/>
      </c>
      <c r="K14" s="111" t="str">
        <f t="shared" si="1"/>
        <v/>
      </c>
      <c r="L14" s="114" t="str">
        <f t="shared" si="2"/>
        <v/>
      </c>
      <c r="M14" s="247"/>
      <c r="N14" s="121" t="str">
        <f t="shared" si="3"/>
        <v/>
      </c>
      <c r="O14" s="122" t="str">
        <f t="shared" si="4"/>
        <v/>
      </c>
      <c r="P14" s="122" t="str">
        <f t="shared" si="5"/>
        <v/>
      </c>
      <c r="Q14" s="248"/>
      <c r="R14" s="249"/>
      <c r="S14" s="250"/>
    </row>
    <row r="15" spans="1:47" ht="22.5" customHeight="1" x14ac:dyDescent="0.35">
      <c r="A15" s="210"/>
      <c r="B15" s="89" t="str">
        <f>IF('Baseline Paddock Data'!B19=0,"",'Baseline Paddock Data'!B19)</f>
        <v/>
      </c>
      <c r="C15" s="90" t="str">
        <f>IF('Baseline Paddock Data'!C19=0,"",'Baseline Paddock Data'!C19)</f>
        <v/>
      </c>
      <c r="D15" s="100" t="str">
        <f>IF('Baseline Paddock Data'!F19=0,"",'Baseline Paddock Data'!F19)</f>
        <v/>
      </c>
      <c r="E15" s="100" t="str">
        <f>IF('Baseline Paddock Data'!G19=0,"",'Baseline Paddock Data'!G19)</f>
        <v/>
      </c>
      <c r="F15" s="101" t="str">
        <f>IF('Baseline Paddock Data'!H19=0,"",'Baseline Paddock Data'!H19)</f>
        <v/>
      </c>
      <c r="G15" s="108">
        <f>'Enter Head to Work Out AE'!D15</f>
        <v>0</v>
      </c>
      <c r="H15" s="246"/>
      <c r="I15" s="246"/>
      <c r="J15" s="110" t="str">
        <f t="shared" si="0"/>
        <v/>
      </c>
      <c r="K15" s="111" t="str">
        <f t="shared" si="1"/>
        <v/>
      </c>
      <c r="L15" s="114" t="str">
        <f t="shared" si="2"/>
        <v/>
      </c>
      <c r="M15" s="247"/>
      <c r="N15" s="121" t="str">
        <f t="shared" si="3"/>
        <v/>
      </c>
      <c r="O15" s="122" t="str">
        <f t="shared" si="4"/>
        <v/>
      </c>
      <c r="P15" s="122" t="str">
        <f t="shared" si="5"/>
        <v/>
      </c>
      <c r="Q15" s="248"/>
      <c r="R15" s="249"/>
      <c r="S15" s="250"/>
    </row>
    <row r="16" spans="1:47" ht="22.5" customHeight="1" x14ac:dyDescent="0.35">
      <c r="A16" s="210"/>
      <c r="B16" s="89" t="str">
        <f>IF('Baseline Paddock Data'!B20=0,"",'Baseline Paddock Data'!B20)</f>
        <v/>
      </c>
      <c r="C16" s="90" t="str">
        <f>IF('Baseline Paddock Data'!C20=0,"",'Baseline Paddock Data'!C20)</f>
        <v/>
      </c>
      <c r="D16" s="100" t="str">
        <f>IF('Baseline Paddock Data'!F20=0,"",'Baseline Paddock Data'!F20)</f>
        <v/>
      </c>
      <c r="E16" s="100" t="str">
        <f>IF('Baseline Paddock Data'!G20=0,"",'Baseline Paddock Data'!G20)</f>
        <v/>
      </c>
      <c r="F16" s="101" t="str">
        <f>IF('Baseline Paddock Data'!H20=0,"",'Baseline Paddock Data'!H20)</f>
        <v/>
      </c>
      <c r="G16" s="108">
        <f>'Enter Head to Work Out AE'!D16</f>
        <v>0</v>
      </c>
      <c r="H16" s="246"/>
      <c r="I16" s="246"/>
      <c r="J16" s="110" t="str">
        <f t="shared" si="0"/>
        <v/>
      </c>
      <c r="K16" s="111" t="str">
        <f t="shared" si="1"/>
        <v/>
      </c>
      <c r="L16" s="114" t="str">
        <f t="shared" si="2"/>
        <v/>
      </c>
      <c r="M16" s="247"/>
      <c r="N16" s="121" t="str">
        <f t="shared" si="3"/>
        <v/>
      </c>
      <c r="O16" s="122" t="str">
        <f t="shared" si="4"/>
        <v/>
      </c>
      <c r="P16" s="122" t="str">
        <f t="shared" si="5"/>
        <v/>
      </c>
      <c r="Q16" s="248"/>
      <c r="R16" s="249"/>
      <c r="S16" s="250"/>
    </row>
    <row r="17" spans="1:19" ht="22.5" customHeight="1" x14ac:dyDescent="0.35">
      <c r="A17" s="210"/>
      <c r="B17" s="89" t="str">
        <f>IF('Baseline Paddock Data'!B21=0,"",'Baseline Paddock Data'!B21)</f>
        <v/>
      </c>
      <c r="C17" s="90" t="str">
        <f>IF('Baseline Paddock Data'!C21=0,"",'Baseline Paddock Data'!C21)</f>
        <v/>
      </c>
      <c r="D17" s="100" t="str">
        <f>IF('Baseline Paddock Data'!F21=0,"",'Baseline Paddock Data'!F21)</f>
        <v/>
      </c>
      <c r="E17" s="100" t="str">
        <f>IF('Baseline Paddock Data'!G21=0,"",'Baseline Paddock Data'!G21)</f>
        <v/>
      </c>
      <c r="F17" s="101" t="str">
        <f>IF('Baseline Paddock Data'!H21=0,"",'Baseline Paddock Data'!H21)</f>
        <v/>
      </c>
      <c r="G17" s="108">
        <f>'Enter Head to Work Out AE'!D17</f>
        <v>0</v>
      </c>
      <c r="H17" s="246"/>
      <c r="I17" s="246"/>
      <c r="J17" s="110" t="str">
        <f t="shared" si="0"/>
        <v/>
      </c>
      <c r="K17" s="111" t="str">
        <f t="shared" si="1"/>
        <v/>
      </c>
      <c r="L17" s="114" t="str">
        <f t="shared" si="2"/>
        <v/>
      </c>
      <c r="M17" s="247"/>
      <c r="N17" s="121" t="str">
        <f t="shared" si="3"/>
        <v/>
      </c>
      <c r="O17" s="122" t="str">
        <f t="shared" si="4"/>
        <v/>
      </c>
      <c r="P17" s="122" t="str">
        <f t="shared" si="5"/>
        <v/>
      </c>
      <c r="Q17" s="248"/>
      <c r="R17" s="249"/>
      <c r="S17" s="250"/>
    </row>
    <row r="18" spans="1:19" ht="22.5" customHeight="1" x14ac:dyDescent="0.35">
      <c r="A18" s="210"/>
      <c r="B18" s="89" t="str">
        <f>IF('Baseline Paddock Data'!B22=0,"",'Baseline Paddock Data'!B22)</f>
        <v/>
      </c>
      <c r="C18" s="90" t="str">
        <f>IF('Baseline Paddock Data'!C22=0,"",'Baseline Paddock Data'!C22)</f>
        <v/>
      </c>
      <c r="D18" s="100" t="str">
        <f>IF('Baseline Paddock Data'!F22=0,"",'Baseline Paddock Data'!F22)</f>
        <v/>
      </c>
      <c r="E18" s="100" t="str">
        <f>IF('Baseline Paddock Data'!G22=0,"",'Baseline Paddock Data'!G22)</f>
        <v/>
      </c>
      <c r="F18" s="101" t="str">
        <f>IF('Baseline Paddock Data'!H22=0,"",'Baseline Paddock Data'!H22)</f>
        <v/>
      </c>
      <c r="G18" s="108">
        <f>'Enter Head to Work Out AE'!D18</f>
        <v>0</v>
      </c>
      <c r="H18" s="246"/>
      <c r="I18" s="246"/>
      <c r="J18" s="110" t="str">
        <f t="shared" si="0"/>
        <v/>
      </c>
      <c r="K18" s="111" t="str">
        <f t="shared" si="1"/>
        <v/>
      </c>
      <c r="L18" s="114" t="str">
        <f t="shared" si="2"/>
        <v/>
      </c>
      <c r="M18" s="247"/>
      <c r="N18" s="121" t="str">
        <f t="shared" si="3"/>
        <v/>
      </c>
      <c r="O18" s="122" t="str">
        <f t="shared" si="4"/>
        <v/>
      </c>
      <c r="P18" s="122" t="str">
        <f t="shared" si="5"/>
        <v/>
      </c>
      <c r="Q18" s="248"/>
      <c r="R18" s="249"/>
      <c r="S18" s="250"/>
    </row>
    <row r="19" spans="1:19" ht="22.5" customHeight="1" x14ac:dyDescent="0.35">
      <c r="A19" s="210"/>
      <c r="B19" s="89" t="str">
        <f>IF('Baseline Paddock Data'!B23=0,"",'Baseline Paddock Data'!B23)</f>
        <v/>
      </c>
      <c r="C19" s="90" t="str">
        <f>IF('Baseline Paddock Data'!C23=0,"",'Baseline Paddock Data'!C23)</f>
        <v/>
      </c>
      <c r="D19" s="100" t="str">
        <f>IF('Baseline Paddock Data'!F23=0,"",'Baseline Paddock Data'!F23)</f>
        <v/>
      </c>
      <c r="E19" s="100" t="str">
        <f>IF('Baseline Paddock Data'!G23=0,"",'Baseline Paddock Data'!G23)</f>
        <v/>
      </c>
      <c r="F19" s="101" t="str">
        <f>IF('Baseline Paddock Data'!H23=0,"",'Baseline Paddock Data'!H23)</f>
        <v/>
      </c>
      <c r="G19" s="108">
        <f>'Enter Head to Work Out AE'!D19</f>
        <v>0</v>
      </c>
      <c r="H19" s="246"/>
      <c r="I19" s="246"/>
      <c r="J19" s="110" t="str">
        <f t="shared" si="0"/>
        <v/>
      </c>
      <c r="K19" s="111" t="str">
        <f t="shared" si="1"/>
        <v/>
      </c>
      <c r="L19" s="114" t="str">
        <f t="shared" si="2"/>
        <v/>
      </c>
      <c r="M19" s="247"/>
      <c r="N19" s="121" t="str">
        <f t="shared" si="3"/>
        <v/>
      </c>
      <c r="O19" s="122" t="str">
        <f t="shared" si="4"/>
        <v/>
      </c>
      <c r="P19" s="122" t="str">
        <f t="shared" si="5"/>
        <v/>
      </c>
      <c r="Q19" s="248"/>
      <c r="R19" s="249"/>
      <c r="S19" s="250"/>
    </row>
    <row r="20" spans="1:19" ht="22.5" customHeight="1" x14ac:dyDescent="0.35">
      <c r="A20" s="210"/>
      <c r="B20" s="89" t="str">
        <f>IF('Baseline Paddock Data'!B24=0,"",'Baseline Paddock Data'!B24)</f>
        <v/>
      </c>
      <c r="C20" s="90" t="str">
        <f>IF('Baseline Paddock Data'!C24=0,"",'Baseline Paddock Data'!C24)</f>
        <v/>
      </c>
      <c r="D20" s="100" t="str">
        <f>IF('Baseline Paddock Data'!F24=0,"",'Baseline Paddock Data'!F24)</f>
        <v/>
      </c>
      <c r="E20" s="100" t="str">
        <f>IF('Baseline Paddock Data'!G24=0,"",'Baseline Paddock Data'!G24)</f>
        <v/>
      </c>
      <c r="F20" s="101" t="str">
        <f>IF('Baseline Paddock Data'!H24=0,"",'Baseline Paddock Data'!H24)</f>
        <v/>
      </c>
      <c r="G20" s="108">
        <f>'Enter Head to Work Out AE'!D20</f>
        <v>0</v>
      </c>
      <c r="H20" s="246"/>
      <c r="I20" s="246"/>
      <c r="J20" s="110" t="str">
        <f t="shared" si="0"/>
        <v/>
      </c>
      <c r="K20" s="111" t="str">
        <f t="shared" si="1"/>
        <v/>
      </c>
      <c r="L20" s="114" t="str">
        <f t="shared" si="2"/>
        <v/>
      </c>
      <c r="M20" s="247"/>
      <c r="N20" s="121" t="str">
        <f t="shared" si="3"/>
        <v/>
      </c>
      <c r="O20" s="122" t="str">
        <f t="shared" si="4"/>
        <v/>
      </c>
      <c r="P20" s="122" t="str">
        <f t="shared" si="5"/>
        <v/>
      </c>
      <c r="Q20" s="248"/>
      <c r="R20" s="249"/>
      <c r="S20" s="250"/>
    </row>
    <row r="21" spans="1:19" ht="22.5" customHeight="1" x14ac:dyDescent="0.35">
      <c r="A21" s="210"/>
      <c r="B21" s="89" t="str">
        <f>IF('Baseline Paddock Data'!B25=0,"",'Baseline Paddock Data'!B25)</f>
        <v/>
      </c>
      <c r="C21" s="90" t="str">
        <f>IF('Baseline Paddock Data'!C25=0,"",'Baseline Paddock Data'!C25)</f>
        <v/>
      </c>
      <c r="D21" s="100" t="str">
        <f>IF('Baseline Paddock Data'!F25=0,"",'Baseline Paddock Data'!F25)</f>
        <v/>
      </c>
      <c r="E21" s="100" t="str">
        <f>IF('Baseline Paddock Data'!G25=0,"",'Baseline Paddock Data'!G25)</f>
        <v/>
      </c>
      <c r="F21" s="101" t="str">
        <f>IF('Baseline Paddock Data'!H25=0,"",'Baseline Paddock Data'!H25)</f>
        <v/>
      </c>
      <c r="G21" s="108">
        <f>'Enter Head to Work Out AE'!D21</f>
        <v>0</v>
      </c>
      <c r="H21" s="246"/>
      <c r="I21" s="246"/>
      <c r="J21" s="110" t="str">
        <f t="shared" si="0"/>
        <v/>
      </c>
      <c r="K21" s="111" t="str">
        <f t="shared" si="1"/>
        <v/>
      </c>
      <c r="L21" s="114" t="str">
        <f t="shared" si="2"/>
        <v/>
      </c>
      <c r="M21" s="247"/>
      <c r="N21" s="121" t="str">
        <f t="shared" si="3"/>
        <v/>
      </c>
      <c r="O21" s="122" t="str">
        <f t="shared" si="4"/>
        <v/>
      </c>
      <c r="P21" s="122" t="str">
        <f t="shared" si="5"/>
        <v/>
      </c>
      <c r="Q21" s="248"/>
      <c r="R21" s="249"/>
      <c r="S21" s="250"/>
    </row>
    <row r="22" spans="1:19" ht="22.5" customHeight="1" x14ac:dyDescent="0.35">
      <c r="A22" s="210"/>
      <c r="B22" s="89" t="str">
        <f>IF('Baseline Paddock Data'!B26=0,"",'Baseline Paddock Data'!B26)</f>
        <v/>
      </c>
      <c r="C22" s="90" t="str">
        <f>IF('Baseline Paddock Data'!C26=0,"",'Baseline Paddock Data'!C26)</f>
        <v/>
      </c>
      <c r="D22" s="100" t="str">
        <f>IF('Baseline Paddock Data'!F26=0,"",'Baseline Paddock Data'!F26)</f>
        <v/>
      </c>
      <c r="E22" s="100" t="str">
        <f>IF('Baseline Paddock Data'!G26=0,"",'Baseline Paddock Data'!G26)</f>
        <v/>
      </c>
      <c r="F22" s="101" t="str">
        <f>IF('Baseline Paddock Data'!H26=0,"",'Baseline Paddock Data'!H26)</f>
        <v/>
      </c>
      <c r="G22" s="108">
        <f>'Enter Head to Work Out AE'!D22</f>
        <v>0</v>
      </c>
      <c r="H22" s="246"/>
      <c r="I22" s="246"/>
      <c r="J22" s="110" t="str">
        <f t="shared" si="0"/>
        <v/>
      </c>
      <c r="K22" s="111" t="str">
        <f t="shared" si="1"/>
        <v/>
      </c>
      <c r="L22" s="114" t="str">
        <f t="shared" si="2"/>
        <v/>
      </c>
      <c r="M22" s="247"/>
      <c r="N22" s="121" t="str">
        <f t="shared" si="3"/>
        <v/>
      </c>
      <c r="O22" s="122" t="str">
        <f t="shared" si="4"/>
        <v/>
      </c>
      <c r="P22" s="122" t="str">
        <f t="shared" si="5"/>
        <v/>
      </c>
      <c r="Q22" s="248"/>
      <c r="R22" s="249"/>
      <c r="S22" s="250"/>
    </row>
    <row r="23" spans="1:19" ht="22.5" customHeight="1" x14ac:dyDescent="0.35">
      <c r="A23" s="210"/>
      <c r="B23" s="89" t="str">
        <f>IF('Baseline Paddock Data'!B27=0,"",'Baseline Paddock Data'!B27)</f>
        <v/>
      </c>
      <c r="C23" s="90" t="str">
        <f>IF('Baseline Paddock Data'!C27=0,"",'Baseline Paddock Data'!C27)</f>
        <v/>
      </c>
      <c r="D23" s="100" t="str">
        <f>IF('Baseline Paddock Data'!F27=0,"",'Baseline Paddock Data'!F27)</f>
        <v/>
      </c>
      <c r="E23" s="100" t="str">
        <f>IF('Baseline Paddock Data'!G27=0,"",'Baseline Paddock Data'!G27)</f>
        <v/>
      </c>
      <c r="F23" s="101" t="str">
        <f>IF('Baseline Paddock Data'!H27=0,"",'Baseline Paddock Data'!H27)</f>
        <v/>
      </c>
      <c r="G23" s="108">
        <f>'Enter Head to Work Out AE'!D23</f>
        <v>0</v>
      </c>
      <c r="H23" s="246"/>
      <c r="I23" s="246"/>
      <c r="J23" s="110" t="str">
        <f t="shared" si="0"/>
        <v/>
      </c>
      <c r="K23" s="111" t="str">
        <f t="shared" si="1"/>
        <v/>
      </c>
      <c r="L23" s="114" t="str">
        <f t="shared" si="2"/>
        <v/>
      </c>
      <c r="M23" s="247"/>
      <c r="N23" s="121" t="str">
        <f t="shared" si="3"/>
        <v/>
      </c>
      <c r="O23" s="122" t="str">
        <f t="shared" si="4"/>
        <v/>
      </c>
      <c r="P23" s="122" t="str">
        <f t="shared" si="5"/>
        <v/>
      </c>
      <c r="Q23" s="248"/>
      <c r="R23" s="249"/>
      <c r="S23" s="250"/>
    </row>
    <row r="24" spans="1:19" ht="22.5" customHeight="1" x14ac:dyDescent="0.35">
      <c r="A24" s="210"/>
      <c r="B24" s="89" t="str">
        <f>IF('Baseline Paddock Data'!B28=0,"",'Baseline Paddock Data'!B28)</f>
        <v/>
      </c>
      <c r="C24" s="90" t="str">
        <f>IF('Baseline Paddock Data'!C28=0,"",'Baseline Paddock Data'!C28)</f>
        <v/>
      </c>
      <c r="D24" s="100" t="str">
        <f>IF('Baseline Paddock Data'!F28=0,"",'Baseline Paddock Data'!F28)</f>
        <v/>
      </c>
      <c r="E24" s="100" t="str">
        <f>IF('Baseline Paddock Data'!G28=0,"",'Baseline Paddock Data'!G28)</f>
        <v/>
      </c>
      <c r="F24" s="101" t="str">
        <f>IF('Baseline Paddock Data'!H28=0,"",'Baseline Paddock Data'!H28)</f>
        <v/>
      </c>
      <c r="G24" s="108">
        <f>'Enter Head to Work Out AE'!D24</f>
        <v>0</v>
      </c>
      <c r="H24" s="246"/>
      <c r="I24" s="246"/>
      <c r="J24" s="110" t="str">
        <f t="shared" si="0"/>
        <v/>
      </c>
      <c r="K24" s="111" t="str">
        <f t="shared" si="1"/>
        <v/>
      </c>
      <c r="L24" s="114" t="str">
        <f t="shared" si="2"/>
        <v/>
      </c>
      <c r="M24" s="247"/>
      <c r="N24" s="121" t="str">
        <f t="shared" si="3"/>
        <v/>
      </c>
      <c r="O24" s="122" t="str">
        <f t="shared" si="4"/>
        <v/>
      </c>
      <c r="P24" s="122" t="str">
        <f t="shared" si="5"/>
        <v/>
      </c>
      <c r="Q24" s="248"/>
      <c r="R24" s="249"/>
      <c r="S24" s="250"/>
    </row>
    <row r="25" spans="1:19" ht="22.5" customHeight="1" x14ac:dyDescent="0.35">
      <c r="A25" s="210"/>
      <c r="B25" s="89" t="str">
        <f>IF('Baseline Paddock Data'!B29=0,"",'Baseline Paddock Data'!B29)</f>
        <v/>
      </c>
      <c r="C25" s="90" t="str">
        <f>IF('Baseline Paddock Data'!C29=0,"",'Baseline Paddock Data'!C29)</f>
        <v/>
      </c>
      <c r="D25" s="100" t="str">
        <f>IF('Baseline Paddock Data'!F29=0,"",'Baseline Paddock Data'!F29)</f>
        <v/>
      </c>
      <c r="E25" s="100" t="str">
        <f>IF('Baseline Paddock Data'!G29=0,"",'Baseline Paddock Data'!G29)</f>
        <v/>
      </c>
      <c r="F25" s="101" t="str">
        <f>IF('Baseline Paddock Data'!H29=0,"",'Baseline Paddock Data'!H29)</f>
        <v/>
      </c>
      <c r="G25" s="108">
        <f>'Enter Head to Work Out AE'!D25</f>
        <v>0</v>
      </c>
      <c r="H25" s="246"/>
      <c r="I25" s="246"/>
      <c r="J25" s="110" t="str">
        <f t="shared" si="0"/>
        <v/>
      </c>
      <c r="K25" s="111" t="str">
        <f t="shared" si="1"/>
        <v/>
      </c>
      <c r="L25" s="114" t="str">
        <f t="shared" si="2"/>
        <v/>
      </c>
      <c r="M25" s="247"/>
      <c r="N25" s="121" t="str">
        <f t="shared" si="3"/>
        <v/>
      </c>
      <c r="O25" s="122" t="str">
        <f t="shared" si="4"/>
        <v/>
      </c>
      <c r="P25" s="122" t="str">
        <f t="shared" si="5"/>
        <v/>
      </c>
      <c r="Q25" s="248"/>
      <c r="R25" s="249"/>
      <c r="S25" s="250"/>
    </row>
    <row r="26" spans="1:19" ht="22.5" customHeight="1" x14ac:dyDescent="0.35">
      <c r="A26" s="210"/>
      <c r="B26" s="89" t="str">
        <f>IF('Baseline Paddock Data'!B30=0,"",'Baseline Paddock Data'!B30)</f>
        <v/>
      </c>
      <c r="C26" s="90" t="str">
        <f>IF('Baseline Paddock Data'!C30=0,"",'Baseline Paddock Data'!C30)</f>
        <v/>
      </c>
      <c r="D26" s="100" t="str">
        <f>IF('Baseline Paddock Data'!F30=0,"",'Baseline Paddock Data'!F30)</f>
        <v/>
      </c>
      <c r="E26" s="100" t="str">
        <f>IF('Baseline Paddock Data'!G30=0,"",'Baseline Paddock Data'!G30)</f>
        <v/>
      </c>
      <c r="F26" s="101" t="str">
        <f>IF('Baseline Paddock Data'!H30=0,"",'Baseline Paddock Data'!H30)</f>
        <v/>
      </c>
      <c r="G26" s="108">
        <f>'Enter Head to Work Out AE'!D26</f>
        <v>0</v>
      </c>
      <c r="H26" s="246"/>
      <c r="I26" s="246"/>
      <c r="J26" s="110" t="str">
        <f t="shared" si="0"/>
        <v/>
      </c>
      <c r="K26" s="111" t="str">
        <f t="shared" si="1"/>
        <v/>
      </c>
      <c r="L26" s="114" t="str">
        <f t="shared" si="2"/>
        <v/>
      </c>
      <c r="M26" s="247"/>
      <c r="N26" s="121" t="str">
        <f t="shared" si="3"/>
        <v/>
      </c>
      <c r="O26" s="122" t="str">
        <f t="shared" si="4"/>
        <v/>
      </c>
      <c r="P26" s="122" t="str">
        <f t="shared" si="5"/>
        <v/>
      </c>
      <c r="Q26" s="248"/>
      <c r="R26" s="249"/>
      <c r="S26" s="250"/>
    </row>
    <row r="27" spans="1:19" ht="22.5" customHeight="1" x14ac:dyDescent="0.35">
      <c r="A27" s="210"/>
      <c r="B27" s="89" t="str">
        <f>IF('Baseline Paddock Data'!B31=0,"",'Baseline Paddock Data'!B31)</f>
        <v/>
      </c>
      <c r="C27" s="90" t="str">
        <f>IF('Baseline Paddock Data'!C31=0,"",'Baseline Paddock Data'!C31)</f>
        <v/>
      </c>
      <c r="D27" s="100" t="str">
        <f>IF('Baseline Paddock Data'!F31=0,"",'Baseline Paddock Data'!F31)</f>
        <v/>
      </c>
      <c r="E27" s="100" t="str">
        <f>IF('Baseline Paddock Data'!G31=0,"",'Baseline Paddock Data'!G31)</f>
        <v/>
      </c>
      <c r="F27" s="101" t="str">
        <f>IF('Baseline Paddock Data'!H31=0,"",'Baseline Paddock Data'!H31)</f>
        <v/>
      </c>
      <c r="G27" s="108">
        <f>'Enter Head to Work Out AE'!D27</f>
        <v>0</v>
      </c>
      <c r="H27" s="246"/>
      <c r="I27" s="246"/>
      <c r="J27" s="110" t="str">
        <f t="shared" si="0"/>
        <v/>
      </c>
      <c r="K27" s="111" t="str">
        <f t="shared" si="1"/>
        <v/>
      </c>
      <c r="L27" s="114" t="str">
        <f t="shared" si="2"/>
        <v/>
      </c>
      <c r="M27" s="247"/>
      <c r="N27" s="121" t="str">
        <f t="shared" si="3"/>
        <v/>
      </c>
      <c r="O27" s="122" t="str">
        <f t="shared" si="4"/>
        <v/>
      </c>
      <c r="P27" s="122" t="str">
        <f t="shared" si="5"/>
        <v/>
      </c>
      <c r="Q27" s="248"/>
      <c r="R27" s="249"/>
      <c r="S27" s="250"/>
    </row>
    <row r="28" spans="1:19" ht="22.5" customHeight="1" x14ac:dyDescent="0.35">
      <c r="A28" s="210"/>
      <c r="B28" s="89" t="str">
        <f>IF('Baseline Paddock Data'!B32=0,"",'Baseline Paddock Data'!B32)</f>
        <v/>
      </c>
      <c r="C28" s="90" t="str">
        <f>IF('Baseline Paddock Data'!C32=0,"",'Baseline Paddock Data'!C32)</f>
        <v/>
      </c>
      <c r="D28" s="100" t="str">
        <f>IF('Baseline Paddock Data'!F32=0,"",'Baseline Paddock Data'!F32)</f>
        <v/>
      </c>
      <c r="E28" s="100" t="str">
        <f>IF('Baseline Paddock Data'!G32=0,"",'Baseline Paddock Data'!G32)</f>
        <v/>
      </c>
      <c r="F28" s="101" t="str">
        <f>IF('Baseline Paddock Data'!H32=0,"",'Baseline Paddock Data'!H32)</f>
        <v/>
      </c>
      <c r="G28" s="108">
        <f>'Enter Head to Work Out AE'!D28</f>
        <v>0</v>
      </c>
      <c r="H28" s="246"/>
      <c r="I28" s="246"/>
      <c r="J28" s="110" t="str">
        <f t="shared" si="0"/>
        <v/>
      </c>
      <c r="K28" s="111" t="str">
        <f t="shared" si="1"/>
        <v/>
      </c>
      <c r="L28" s="114" t="str">
        <f t="shared" si="2"/>
        <v/>
      </c>
      <c r="M28" s="247"/>
      <c r="N28" s="121" t="str">
        <f t="shared" si="3"/>
        <v/>
      </c>
      <c r="O28" s="122" t="str">
        <f t="shared" si="4"/>
        <v/>
      </c>
      <c r="P28" s="122" t="str">
        <f t="shared" si="5"/>
        <v/>
      </c>
      <c r="Q28" s="248"/>
      <c r="R28" s="249"/>
      <c r="S28" s="250"/>
    </row>
    <row r="29" spans="1:19" ht="22.5" customHeight="1" x14ac:dyDescent="0.35">
      <c r="A29" s="210"/>
      <c r="B29" s="89" t="str">
        <f>IF('Baseline Paddock Data'!B33=0,"",'Baseline Paddock Data'!B33)</f>
        <v/>
      </c>
      <c r="C29" s="90" t="str">
        <f>IF('Baseline Paddock Data'!C33=0,"",'Baseline Paddock Data'!C33)</f>
        <v/>
      </c>
      <c r="D29" s="102" t="str">
        <f>IF('Baseline Paddock Data'!F33=0,"",'Baseline Paddock Data'!F33)</f>
        <v/>
      </c>
      <c r="E29" s="102" t="str">
        <f>IF('Baseline Paddock Data'!G33=0,"",'Baseline Paddock Data'!G33)</f>
        <v/>
      </c>
      <c r="F29" s="101" t="str">
        <f>IF('Baseline Paddock Data'!H33=0,"",'Baseline Paddock Data'!H33)</f>
        <v/>
      </c>
      <c r="G29" s="108">
        <f>'Enter Head to Work Out AE'!D29</f>
        <v>0</v>
      </c>
      <c r="H29" s="246"/>
      <c r="I29" s="246"/>
      <c r="J29" s="110" t="str">
        <f t="shared" si="0"/>
        <v/>
      </c>
      <c r="K29" s="111" t="str">
        <f t="shared" si="1"/>
        <v/>
      </c>
      <c r="L29" s="114" t="str">
        <f t="shared" si="2"/>
        <v/>
      </c>
      <c r="M29" s="247"/>
      <c r="N29" s="121" t="str">
        <f t="shared" si="3"/>
        <v/>
      </c>
      <c r="O29" s="122" t="str">
        <f t="shared" si="4"/>
        <v/>
      </c>
      <c r="P29" s="122" t="str">
        <f t="shared" si="5"/>
        <v/>
      </c>
      <c r="Q29" s="248"/>
      <c r="R29" s="249"/>
      <c r="S29" s="250"/>
    </row>
    <row r="30" spans="1:19" ht="22.5" customHeight="1" x14ac:dyDescent="0.35">
      <c r="A30" s="210"/>
      <c r="B30" s="89" t="str">
        <f>IF('Baseline Paddock Data'!B34=0,"",'Baseline Paddock Data'!B34)</f>
        <v/>
      </c>
      <c r="C30" s="90" t="str">
        <f>IF('Baseline Paddock Data'!C34=0,"",'Baseline Paddock Data'!C34)</f>
        <v/>
      </c>
      <c r="D30" s="100" t="str">
        <f>IF('Baseline Paddock Data'!F34=0,"",'Baseline Paddock Data'!F34)</f>
        <v/>
      </c>
      <c r="E30" s="100" t="str">
        <f>IF('Baseline Paddock Data'!G34=0,"",'Baseline Paddock Data'!G34)</f>
        <v/>
      </c>
      <c r="F30" s="101" t="str">
        <f>IF('Baseline Paddock Data'!H34=0,"",'Baseline Paddock Data'!H34)</f>
        <v/>
      </c>
      <c r="G30" s="108">
        <f>'Enter Head to Work Out AE'!D30</f>
        <v>0</v>
      </c>
      <c r="H30" s="246"/>
      <c r="I30" s="246"/>
      <c r="J30" s="110" t="str">
        <f t="shared" si="0"/>
        <v/>
      </c>
      <c r="K30" s="111" t="str">
        <f t="shared" si="1"/>
        <v/>
      </c>
      <c r="L30" s="114" t="str">
        <f t="shared" si="2"/>
        <v/>
      </c>
      <c r="M30" s="247"/>
      <c r="N30" s="121" t="str">
        <f t="shared" si="3"/>
        <v/>
      </c>
      <c r="O30" s="122" t="str">
        <f t="shared" si="4"/>
        <v/>
      </c>
      <c r="P30" s="122" t="str">
        <f t="shared" si="5"/>
        <v/>
      </c>
      <c r="Q30" s="248"/>
      <c r="R30" s="249"/>
      <c r="S30" s="250"/>
    </row>
    <row r="31" spans="1:19" ht="22.5" customHeight="1" x14ac:dyDescent="0.35">
      <c r="A31" s="210"/>
      <c r="B31" s="89" t="str">
        <f>IF('Baseline Paddock Data'!B35=0,"",'Baseline Paddock Data'!B35)</f>
        <v/>
      </c>
      <c r="C31" s="90" t="str">
        <f>IF('Baseline Paddock Data'!C35=0,"",'Baseline Paddock Data'!C35)</f>
        <v/>
      </c>
      <c r="D31" s="102" t="str">
        <f>IF('Baseline Paddock Data'!F35=0,"",'Baseline Paddock Data'!F35)</f>
        <v/>
      </c>
      <c r="E31" s="102" t="str">
        <f>IF('Baseline Paddock Data'!G35=0,"",'Baseline Paddock Data'!G35)</f>
        <v/>
      </c>
      <c r="F31" s="101" t="str">
        <f>IF('Baseline Paddock Data'!H35=0,"",'Baseline Paddock Data'!H35)</f>
        <v/>
      </c>
      <c r="G31" s="108">
        <f>'Enter Head to Work Out AE'!D31</f>
        <v>0</v>
      </c>
      <c r="H31" s="246"/>
      <c r="I31" s="246"/>
      <c r="J31" s="110" t="str">
        <f t="shared" si="0"/>
        <v/>
      </c>
      <c r="K31" s="111" t="str">
        <f t="shared" si="1"/>
        <v/>
      </c>
      <c r="L31" s="114" t="str">
        <f t="shared" si="2"/>
        <v/>
      </c>
      <c r="M31" s="247"/>
      <c r="N31" s="121" t="str">
        <f t="shared" si="3"/>
        <v/>
      </c>
      <c r="O31" s="122" t="str">
        <f t="shared" si="4"/>
        <v/>
      </c>
      <c r="P31" s="122" t="str">
        <f t="shared" si="5"/>
        <v/>
      </c>
      <c r="Q31" s="248"/>
      <c r="R31" s="249"/>
      <c r="S31" s="250"/>
    </row>
    <row r="32" spans="1:19" ht="22.5" customHeight="1" x14ac:dyDescent="0.35">
      <c r="A32" s="210"/>
      <c r="B32" s="89" t="str">
        <f>IF('Baseline Paddock Data'!B36=0,"",'Baseline Paddock Data'!B36)</f>
        <v/>
      </c>
      <c r="C32" s="90" t="str">
        <f>IF('Baseline Paddock Data'!C36=0,"",'Baseline Paddock Data'!C36)</f>
        <v/>
      </c>
      <c r="D32" s="100" t="str">
        <f>IF('Baseline Paddock Data'!F36=0,"",'Baseline Paddock Data'!F36)</f>
        <v/>
      </c>
      <c r="E32" s="100" t="str">
        <f>IF('Baseline Paddock Data'!G36=0,"",'Baseline Paddock Data'!G36)</f>
        <v/>
      </c>
      <c r="F32" s="101" t="str">
        <f>IF('Baseline Paddock Data'!H36=0,"",'Baseline Paddock Data'!H36)</f>
        <v/>
      </c>
      <c r="G32" s="108">
        <f>'Enter Head to Work Out AE'!D32</f>
        <v>0</v>
      </c>
      <c r="H32" s="246"/>
      <c r="I32" s="246"/>
      <c r="J32" s="110" t="str">
        <f t="shared" si="0"/>
        <v/>
      </c>
      <c r="K32" s="111" t="str">
        <f t="shared" si="1"/>
        <v/>
      </c>
      <c r="L32" s="114" t="str">
        <f t="shared" si="2"/>
        <v/>
      </c>
      <c r="M32" s="247"/>
      <c r="N32" s="121" t="str">
        <f t="shared" si="3"/>
        <v/>
      </c>
      <c r="O32" s="122" t="str">
        <f t="shared" si="4"/>
        <v/>
      </c>
      <c r="P32" s="122" t="str">
        <f t="shared" si="5"/>
        <v/>
      </c>
      <c r="Q32" s="248"/>
      <c r="R32" s="249"/>
      <c r="S32" s="250"/>
    </row>
    <row r="33" spans="1:19" ht="22.5" customHeight="1" x14ac:dyDescent="0.35">
      <c r="A33" s="210"/>
      <c r="B33" s="89" t="str">
        <f>IF('Baseline Paddock Data'!B37=0,"",'Baseline Paddock Data'!B37)</f>
        <v/>
      </c>
      <c r="C33" s="90" t="str">
        <f>IF('Baseline Paddock Data'!C37=0,"",'Baseline Paddock Data'!C37)</f>
        <v/>
      </c>
      <c r="D33" s="100" t="str">
        <f>IF('Baseline Paddock Data'!F37=0,"",'Baseline Paddock Data'!F37)</f>
        <v/>
      </c>
      <c r="E33" s="100" t="str">
        <f>IF('Baseline Paddock Data'!G37=0,"",'Baseline Paddock Data'!G37)</f>
        <v/>
      </c>
      <c r="F33" s="101" t="str">
        <f>IF('Baseline Paddock Data'!H37=0,"",'Baseline Paddock Data'!H37)</f>
        <v/>
      </c>
      <c r="G33" s="108">
        <f>'Enter Head to Work Out AE'!D33</f>
        <v>0</v>
      </c>
      <c r="H33" s="246"/>
      <c r="I33" s="246"/>
      <c r="J33" s="110" t="str">
        <f t="shared" si="0"/>
        <v/>
      </c>
      <c r="K33" s="111" t="str">
        <f t="shared" si="1"/>
        <v/>
      </c>
      <c r="L33" s="114" t="str">
        <f t="shared" si="2"/>
        <v/>
      </c>
      <c r="M33" s="247"/>
      <c r="N33" s="121" t="str">
        <f t="shared" si="3"/>
        <v/>
      </c>
      <c r="O33" s="122" t="str">
        <f t="shared" si="4"/>
        <v/>
      </c>
      <c r="P33" s="122" t="str">
        <f t="shared" si="5"/>
        <v/>
      </c>
      <c r="Q33" s="248"/>
      <c r="R33" s="249"/>
      <c r="S33" s="250"/>
    </row>
    <row r="34" spans="1:19" ht="22.5" customHeight="1" x14ac:dyDescent="0.35">
      <c r="A34" s="210"/>
      <c r="B34" s="103" t="str">
        <f>IF('Baseline Paddock Data'!B38=0,"",'Baseline Paddock Data'!B38)</f>
        <v/>
      </c>
      <c r="C34" s="90" t="str">
        <f>IF('Baseline Paddock Data'!C38=0,"",'Baseline Paddock Data'!C38)</f>
        <v/>
      </c>
      <c r="D34" s="100" t="str">
        <f>IF('Baseline Paddock Data'!F38=0,"",'Baseline Paddock Data'!F38)</f>
        <v/>
      </c>
      <c r="E34" s="100" t="str">
        <f>IF('Baseline Paddock Data'!G38=0,"",'Baseline Paddock Data'!G38)</f>
        <v/>
      </c>
      <c r="F34" s="101" t="str">
        <f>IF('Baseline Paddock Data'!H38=0,"",'Baseline Paddock Data'!H38)</f>
        <v/>
      </c>
      <c r="G34" s="108">
        <f>'Enter Head to Work Out AE'!D34</f>
        <v>0</v>
      </c>
      <c r="H34" s="246"/>
      <c r="I34" s="246"/>
      <c r="J34" s="110" t="str">
        <f t="shared" si="0"/>
        <v/>
      </c>
      <c r="K34" s="111" t="str">
        <f t="shared" si="1"/>
        <v/>
      </c>
      <c r="L34" s="114" t="str">
        <f t="shared" si="2"/>
        <v/>
      </c>
      <c r="M34" s="247"/>
      <c r="N34" s="121" t="str">
        <f t="shared" si="3"/>
        <v/>
      </c>
      <c r="O34" s="122" t="str">
        <f t="shared" si="4"/>
        <v/>
      </c>
      <c r="P34" s="122" t="str">
        <f t="shared" si="5"/>
        <v/>
      </c>
      <c r="Q34" s="248"/>
      <c r="R34" s="249"/>
      <c r="S34" s="250"/>
    </row>
    <row r="35" spans="1:19" ht="22.5" customHeight="1" x14ac:dyDescent="0.35">
      <c r="A35" s="210"/>
      <c r="B35" s="89" t="str">
        <f>IF('Baseline Paddock Data'!B39=0,"",'Baseline Paddock Data'!B39)</f>
        <v/>
      </c>
      <c r="C35" s="90" t="str">
        <f>IF('Baseline Paddock Data'!C39=0,"",'Baseline Paddock Data'!C39)</f>
        <v/>
      </c>
      <c r="D35" s="100" t="str">
        <f>IF('Baseline Paddock Data'!F39=0,"",'Baseline Paddock Data'!F39)</f>
        <v/>
      </c>
      <c r="E35" s="100" t="str">
        <f>IF('Baseline Paddock Data'!G39=0,"",'Baseline Paddock Data'!G39)</f>
        <v/>
      </c>
      <c r="F35" s="101" t="str">
        <f>IF('Baseline Paddock Data'!H39=0,"",'Baseline Paddock Data'!H39)</f>
        <v/>
      </c>
      <c r="G35" s="108">
        <f>'Enter Head to Work Out AE'!D35</f>
        <v>0</v>
      </c>
      <c r="H35" s="246"/>
      <c r="I35" s="246"/>
      <c r="J35" s="110" t="str">
        <f t="shared" si="0"/>
        <v/>
      </c>
      <c r="K35" s="111" t="str">
        <f t="shared" si="1"/>
        <v/>
      </c>
      <c r="L35" s="114" t="str">
        <f t="shared" si="2"/>
        <v/>
      </c>
      <c r="M35" s="247"/>
      <c r="N35" s="121" t="str">
        <f t="shared" si="3"/>
        <v/>
      </c>
      <c r="O35" s="122" t="str">
        <f t="shared" si="4"/>
        <v/>
      </c>
      <c r="P35" s="122" t="str">
        <f t="shared" si="5"/>
        <v/>
      </c>
      <c r="Q35" s="248"/>
      <c r="R35" s="249"/>
      <c r="S35" s="250"/>
    </row>
    <row r="36" spans="1:19" ht="22.5" customHeight="1" x14ac:dyDescent="0.35">
      <c r="A36" s="210"/>
      <c r="B36" s="89" t="str">
        <f>IF('Baseline Paddock Data'!B40=0,"",'Baseline Paddock Data'!B40)</f>
        <v/>
      </c>
      <c r="C36" s="90" t="str">
        <f>IF('Baseline Paddock Data'!C40=0,"",'Baseline Paddock Data'!C40)</f>
        <v/>
      </c>
      <c r="D36" s="100" t="str">
        <f>IF('Baseline Paddock Data'!F40=0,"",'Baseline Paddock Data'!F40)</f>
        <v/>
      </c>
      <c r="E36" s="100" t="str">
        <f>IF('Baseline Paddock Data'!G40=0,"",'Baseline Paddock Data'!G40)</f>
        <v/>
      </c>
      <c r="F36" s="101" t="str">
        <f>IF('Baseline Paddock Data'!H40=0,"",'Baseline Paddock Data'!H40)</f>
        <v/>
      </c>
      <c r="G36" s="108">
        <f>'Enter Head to Work Out AE'!D36</f>
        <v>0</v>
      </c>
      <c r="H36" s="246"/>
      <c r="I36" s="246"/>
      <c r="J36" s="110" t="str">
        <f t="shared" si="0"/>
        <v/>
      </c>
      <c r="K36" s="111" t="str">
        <f t="shared" si="1"/>
        <v/>
      </c>
      <c r="L36" s="114" t="str">
        <f t="shared" si="2"/>
        <v/>
      </c>
      <c r="M36" s="247"/>
      <c r="N36" s="121" t="str">
        <f t="shared" si="3"/>
        <v/>
      </c>
      <c r="O36" s="122" t="str">
        <f t="shared" si="4"/>
        <v/>
      </c>
      <c r="P36" s="122" t="str">
        <f t="shared" si="5"/>
        <v/>
      </c>
      <c r="Q36" s="248"/>
      <c r="R36" s="249"/>
      <c r="S36" s="250"/>
    </row>
    <row r="37" spans="1:19" ht="22.5" customHeight="1" x14ac:dyDescent="0.35">
      <c r="A37" s="210"/>
      <c r="B37" s="89" t="str">
        <f>IF('Baseline Paddock Data'!B41=0,"",'Baseline Paddock Data'!B41)</f>
        <v/>
      </c>
      <c r="C37" s="90" t="str">
        <f>IF('Baseline Paddock Data'!C41=0,"",'Baseline Paddock Data'!C41)</f>
        <v/>
      </c>
      <c r="D37" s="100" t="str">
        <f>IF('Baseline Paddock Data'!F41=0,"",'Baseline Paddock Data'!F41)</f>
        <v/>
      </c>
      <c r="E37" s="100" t="str">
        <f>IF('Baseline Paddock Data'!G41=0,"",'Baseline Paddock Data'!G41)</f>
        <v/>
      </c>
      <c r="F37" s="101" t="str">
        <f>IF('Baseline Paddock Data'!H41=0,"",'Baseline Paddock Data'!H41)</f>
        <v/>
      </c>
      <c r="G37" s="108">
        <f>'Enter Head to Work Out AE'!D37</f>
        <v>0</v>
      </c>
      <c r="H37" s="246"/>
      <c r="I37" s="246"/>
      <c r="J37" s="110" t="str">
        <f t="shared" si="0"/>
        <v/>
      </c>
      <c r="K37" s="111" t="str">
        <f t="shared" si="1"/>
        <v/>
      </c>
      <c r="L37" s="114" t="str">
        <f t="shared" si="2"/>
        <v/>
      </c>
      <c r="M37" s="247"/>
      <c r="N37" s="121" t="str">
        <f t="shared" si="3"/>
        <v/>
      </c>
      <c r="O37" s="122" t="str">
        <f t="shared" si="4"/>
        <v/>
      </c>
      <c r="P37" s="122" t="str">
        <f t="shared" si="5"/>
        <v/>
      </c>
      <c r="Q37" s="248"/>
      <c r="R37" s="249"/>
      <c r="S37" s="250"/>
    </row>
    <row r="38" spans="1:19" ht="22.5" customHeight="1" x14ac:dyDescent="0.35">
      <c r="A38" s="210"/>
      <c r="B38" s="89" t="str">
        <f>IF('Baseline Paddock Data'!B42=0,"",'Baseline Paddock Data'!B42)</f>
        <v/>
      </c>
      <c r="C38" s="90" t="str">
        <f>IF('Baseline Paddock Data'!C42=0,"",'Baseline Paddock Data'!C42)</f>
        <v/>
      </c>
      <c r="D38" s="102" t="str">
        <f>IF('Baseline Paddock Data'!F42=0,"",'Baseline Paddock Data'!F42)</f>
        <v/>
      </c>
      <c r="E38" s="102" t="str">
        <f>IF('Baseline Paddock Data'!G42=0,"",'Baseline Paddock Data'!G42)</f>
        <v/>
      </c>
      <c r="F38" s="101" t="str">
        <f>IF('Baseline Paddock Data'!H42=0,"",'Baseline Paddock Data'!H42)</f>
        <v/>
      </c>
      <c r="G38" s="108">
        <f>'Enter Head to Work Out AE'!D38</f>
        <v>0</v>
      </c>
      <c r="H38" s="246"/>
      <c r="I38" s="246"/>
      <c r="J38" s="110" t="str">
        <f t="shared" si="0"/>
        <v/>
      </c>
      <c r="K38" s="111" t="str">
        <f t="shared" si="1"/>
        <v/>
      </c>
      <c r="L38" s="114" t="str">
        <f t="shared" si="2"/>
        <v/>
      </c>
      <c r="M38" s="247"/>
      <c r="N38" s="121" t="str">
        <f t="shared" si="3"/>
        <v/>
      </c>
      <c r="O38" s="122" t="str">
        <f t="shared" si="4"/>
        <v/>
      </c>
      <c r="P38" s="122" t="str">
        <f t="shared" si="5"/>
        <v/>
      </c>
      <c r="Q38" s="248"/>
      <c r="R38" s="249"/>
      <c r="S38" s="250"/>
    </row>
    <row r="39" spans="1:19" ht="22.5" customHeight="1" x14ac:dyDescent="0.35">
      <c r="A39" s="210"/>
      <c r="B39" s="89" t="str">
        <f>IF('Baseline Paddock Data'!B43=0,"",'Baseline Paddock Data'!B43)</f>
        <v/>
      </c>
      <c r="C39" s="90" t="str">
        <f>IF('Baseline Paddock Data'!C43=0,"",'Baseline Paddock Data'!C43)</f>
        <v/>
      </c>
      <c r="D39" s="100" t="str">
        <f>IF('Baseline Paddock Data'!F43=0,"",'Baseline Paddock Data'!F43)</f>
        <v/>
      </c>
      <c r="E39" s="100" t="str">
        <f>IF('Baseline Paddock Data'!G43=0,"",'Baseline Paddock Data'!G43)</f>
        <v/>
      </c>
      <c r="F39" s="101" t="str">
        <f>IF('Baseline Paddock Data'!H43=0,"",'Baseline Paddock Data'!H43)</f>
        <v/>
      </c>
      <c r="G39" s="108">
        <f>'Enter Head to Work Out AE'!D39</f>
        <v>0</v>
      </c>
      <c r="H39" s="246"/>
      <c r="I39" s="246"/>
      <c r="J39" s="110" t="str">
        <f t="shared" si="0"/>
        <v/>
      </c>
      <c r="K39" s="111" t="str">
        <f t="shared" si="1"/>
        <v/>
      </c>
      <c r="L39" s="114" t="str">
        <f t="shared" si="2"/>
        <v/>
      </c>
      <c r="M39" s="247"/>
      <c r="N39" s="121" t="str">
        <f t="shared" si="3"/>
        <v/>
      </c>
      <c r="O39" s="122" t="str">
        <f t="shared" si="4"/>
        <v/>
      </c>
      <c r="P39" s="122" t="str">
        <f t="shared" si="5"/>
        <v/>
      </c>
      <c r="Q39" s="248"/>
      <c r="R39" s="249"/>
      <c r="S39" s="250"/>
    </row>
    <row r="40" spans="1:19" ht="22.5" customHeight="1" x14ac:dyDescent="0.35">
      <c r="A40" s="210"/>
      <c r="B40" s="89" t="str">
        <f>IF('Baseline Paddock Data'!B44=0,"",'Baseline Paddock Data'!B44)</f>
        <v/>
      </c>
      <c r="C40" s="90" t="str">
        <f>IF('Baseline Paddock Data'!C44=0,"",'Baseline Paddock Data'!C44)</f>
        <v/>
      </c>
      <c r="D40" s="102" t="str">
        <f>IF('Baseline Paddock Data'!F44=0,"",'Baseline Paddock Data'!F44)</f>
        <v/>
      </c>
      <c r="E40" s="102" t="str">
        <f>IF('Baseline Paddock Data'!G44=0,"",'Baseline Paddock Data'!G44)</f>
        <v/>
      </c>
      <c r="F40" s="101" t="str">
        <f>IF('Baseline Paddock Data'!H44=0,"",'Baseline Paddock Data'!H44)</f>
        <v/>
      </c>
      <c r="G40" s="108">
        <f>'Enter Head to Work Out AE'!D40</f>
        <v>0</v>
      </c>
      <c r="H40" s="246"/>
      <c r="I40" s="246"/>
      <c r="J40" s="110" t="str">
        <f t="shared" si="0"/>
        <v/>
      </c>
      <c r="K40" s="111" t="str">
        <f t="shared" si="1"/>
        <v/>
      </c>
      <c r="L40" s="114" t="str">
        <f t="shared" si="2"/>
        <v/>
      </c>
      <c r="M40" s="247"/>
      <c r="N40" s="121" t="str">
        <f t="shared" si="3"/>
        <v/>
      </c>
      <c r="O40" s="122" t="str">
        <f t="shared" si="4"/>
        <v/>
      </c>
      <c r="P40" s="122" t="str">
        <f t="shared" si="5"/>
        <v/>
      </c>
      <c r="Q40" s="248"/>
      <c r="R40" s="249"/>
      <c r="S40" s="250"/>
    </row>
    <row r="41" spans="1:19" ht="22.5" customHeight="1" x14ac:dyDescent="0.35">
      <c r="A41" s="210"/>
      <c r="B41" s="89" t="str">
        <f>IF('Baseline Paddock Data'!B45=0,"",'Baseline Paddock Data'!B45)</f>
        <v/>
      </c>
      <c r="C41" s="90" t="str">
        <f>IF('Baseline Paddock Data'!C45=0,"",'Baseline Paddock Data'!C45)</f>
        <v/>
      </c>
      <c r="D41" s="102" t="str">
        <f>IF('Baseline Paddock Data'!F45=0,"",'Baseline Paddock Data'!F45)</f>
        <v/>
      </c>
      <c r="E41" s="102" t="str">
        <f>IF('Baseline Paddock Data'!G45=0,"",'Baseline Paddock Data'!G45)</f>
        <v/>
      </c>
      <c r="F41" s="101" t="str">
        <f>IF('Baseline Paddock Data'!H45=0,"",'Baseline Paddock Data'!H45)</f>
        <v/>
      </c>
      <c r="G41" s="108">
        <f>'Enter Head to Work Out AE'!D41</f>
        <v>0</v>
      </c>
      <c r="H41" s="246"/>
      <c r="I41" s="246"/>
      <c r="J41" s="110" t="str">
        <f t="shared" si="0"/>
        <v/>
      </c>
      <c r="K41" s="111" t="str">
        <f t="shared" si="1"/>
        <v/>
      </c>
      <c r="L41" s="114" t="str">
        <f t="shared" si="2"/>
        <v/>
      </c>
      <c r="M41" s="247"/>
      <c r="N41" s="121" t="str">
        <f t="shared" si="3"/>
        <v/>
      </c>
      <c r="O41" s="122" t="str">
        <f t="shared" si="4"/>
        <v/>
      </c>
      <c r="P41" s="122" t="str">
        <f t="shared" si="5"/>
        <v/>
      </c>
      <c r="Q41" s="248"/>
      <c r="R41" s="249"/>
      <c r="S41" s="250"/>
    </row>
    <row r="42" spans="1:19" ht="22.5" customHeight="1" x14ac:dyDescent="0.35">
      <c r="A42" s="210"/>
      <c r="B42" s="89" t="str">
        <f>IF('Baseline Paddock Data'!B46=0,"",'Baseline Paddock Data'!B46)</f>
        <v/>
      </c>
      <c r="C42" s="90" t="str">
        <f>IF('Baseline Paddock Data'!C46=0,"",'Baseline Paddock Data'!C46)</f>
        <v/>
      </c>
      <c r="D42" s="102" t="str">
        <f>IF('Baseline Paddock Data'!F46=0,"",'Baseline Paddock Data'!F46)</f>
        <v/>
      </c>
      <c r="E42" s="102" t="str">
        <f>IF('Baseline Paddock Data'!G46=0,"",'Baseline Paddock Data'!G46)</f>
        <v/>
      </c>
      <c r="F42" s="101" t="str">
        <f>IF('Baseline Paddock Data'!H46=0,"",'Baseline Paddock Data'!H46)</f>
        <v/>
      </c>
      <c r="G42" s="108">
        <f>'Enter Head to Work Out AE'!D42</f>
        <v>0</v>
      </c>
      <c r="H42" s="246"/>
      <c r="I42" s="246"/>
      <c r="J42" s="110" t="str">
        <f t="shared" si="0"/>
        <v/>
      </c>
      <c r="K42" s="111" t="str">
        <f t="shared" si="1"/>
        <v/>
      </c>
      <c r="L42" s="114" t="str">
        <f t="shared" si="2"/>
        <v/>
      </c>
      <c r="M42" s="247"/>
      <c r="N42" s="121" t="str">
        <f t="shared" si="3"/>
        <v/>
      </c>
      <c r="O42" s="122" t="str">
        <f t="shared" si="4"/>
        <v/>
      </c>
      <c r="P42" s="122" t="str">
        <f t="shared" si="5"/>
        <v/>
      </c>
      <c r="Q42" s="248"/>
      <c r="R42" s="249"/>
      <c r="S42" s="250"/>
    </row>
    <row r="43" spans="1:19" ht="22.5" customHeight="1" x14ac:dyDescent="0.35">
      <c r="A43" s="210"/>
      <c r="B43" s="89" t="str">
        <f>IF('Baseline Paddock Data'!B47=0,"",'Baseline Paddock Data'!B47)</f>
        <v/>
      </c>
      <c r="C43" s="90" t="str">
        <f>IF('Baseline Paddock Data'!C47=0,"",'Baseline Paddock Data'!C47)</f>
        <v/>
      </c>
      <c r="D43" s="102" t="str">
        <f>IF('Baseline Paddock Data'!F47=0,"",'Baseline Paddock Data'!F47)</f>
        <v/>
      </c>
      <c r="E43" s="102" t="str">
        <f>IF('Baseline Paddock Data'!G47=0,"",'Baseline Paddock Data'!G47)</f>
        <v/>
      </c>
      <c r="F43" s="101" t="str">
        <f>IF('Baseline Paddock Data'!H47=0,"",'Baseline Paddock Data'!H47)</f>
        <v/>
      </c>
      <c r="G43" s="108">
        <f>'Enter Head to Work Out AE'!D43</f>
        <v>0</v>
      </c>
      <c r="H43" s="246"/>
      <c r="I43" s="246"/>
      <c r="J43" s="110" t="str">
        <f t="shared" si="0"/>
        <v/>
      </c>
      <c r="K43" s="111" t="str">
        <f t="shared" si="1"/>
        <v/>
      </c>
      <c r="L43" s="114" t="str">
        <f t="shared" si="2"/>
        <v/>
      </c>
      <c r="M43" s="247"/>
      <c r="N43" s="121" t="str">
        <f t="shared" si="3"/>
        <v/>
      </c>
      <c r="O43" s="122" t="str">
        <f t="shared" si="4"/>
        <v/>
      </c>
      <c r="P43" s="122" t="str">
        <f t="shared" si="5"/>
        <v/>
      </c>
      <c r="Q43" s="248"/>
      <c r="R43" s="249"/>
      <c r="S43" s="250"/>
    </row>
    <row r="44" spans="1:19" ht="22.5" customHeight="1" x14ac:dyDescent="0.35">
      <c r="A44" s="210"/>
      <c r="B44" s="89" t="str">
        <f>IF('Baseline Paddock Data'!B48=0,"",'Baseline Paddock Data'!B48)</f>
        <v/>
      </c>
      <c r="C44" s="90" t="str">
        <f>IF('Baseline Paddock Data'!C48=0,"",'Baseline Paddock Data'!C48)</f>
        <v/>
      </c>
      <c r="D44" s="102" t="str">
        <f>IF('Baseline Paddock Data'!F48=0,"",'Baseline Paddock Data'!F48)</f>
        <v/>
      </c>
      <c r="E44" s="102" t="str">
        <f>IF('Baseline Paddock Data'!G48=0,"",'Baseline Paddock Data'!G48)</f>
        <v/>
      </c>
      <c r="F44" s="101" t="str">
        <f>IF('Baseline Paddock Data'!H48=0,"",'Baseline Paddock Data'!H48)</f>
        <v/>
      </c>
      <c r="G44" s="108">
        <f>'Enter Head to Work Out AE'!D44</f>
        <v>0</v>
      </c>
      <c r="H44" s="246"/>
      <c r="I44" s="246"/>
      <c r="J44" s="110" t="str">
        <f t="shared" si="0"/>
        <v/>
      </c>
      <c r="K44" s="111" t="str">
        <f t="shared" si="1"/>
        <v/>
      </c>
      <c r="L44" s="114" t="str">
        <f t="shared" si="2"/>
        <v/>
      </c>
      <c r="M44" s="247"/>
      <c r="N44" s="121" t="str">
        <f t="shared" si="3"/>
        <v/>
      </c>
      <c r="O44" s="122" t="str">
        <f t="shared" si="4"/>
        <v/>
      </c>
      <c r="P44" s="122" t="str">
        <f t="shared" si="5"/>
        <v/>
      </c>
      <c r="Q44" s="248"/>
      <c r="R44" s="249"/>
      <c r="S44" s="250"/>
    </row>
    <row r="45" spans="1:19" ht="22.5" customHeight="1" x14ac:dyDescent="0.35">
      <c r="A45" s="210"/>
      <c r="B45" s="89" t="str">
        <f>IF('Baseline Paddock Data'!B49=0,"",'Baseline Paddock Data'!B49)</f>
        <v/>
      </c>
      <c r="C45" s="90" t="str">
        <f>IF('Baseline Paddock Data'!C49=0,"",'Baseline Paddock Data'!C49)</f>
        <v/>
      </c>
      <c r="D45" s="102" t="str">
        <f>IF('Baseline Paddock Data'!F49=0,"",'Baseline Paddock Data'!F49)</f>
        <v/>
      </c>
      <c r="E45" s="102" t="str">
        <f>IF('Baseline Paddock Data'!G49=0,"",'Baseline Paddock Data'!G49)</f>
        <v/>
      </c>
      <c r="F45" s="101" t="str">
        <f>IF('Baseline Paddock Data'!H49=0,"",'Baseline Paddock Data'!H49)</f>
        <v/>
      </c>
      <c r="G45" s="108">
        <f>'Enter Head to Work Out AE'!D45</f>
        <v>0</v>
      </c>
      <c r="H45" s="246"/>
      <c r="I45" s="246"/>
      <c r="J45" s="110" t="str">
        <f t="shared" si="0"/>
        <v/>
      </c>
      <c r="K45" s="111" t="str">
        <f t="shared" si="1"/>
        <v/>
      </c>
      <c r="L45" s="114" t="str">
        <f t="shared" si="2"/>
        <v/>
      </c>
      <c r="M45" s="247"/>
      <c r="N45" s="121" t="str">
        <f t="shared" si="3"/>
        <v/>
      </c>
      <c r="O45" s="122" t="str">
        <f t="shared" si="4"/>
        <v/>
      </c>
      <c r="P45" s="122" t="str">
        <f t="shared" si="5"/>
        <v/>
      </c>
      <c r="Q45" s="248"/>
      <c r="R45" s="249"/>
      <c r="S45" s="250"/>
    </row>
    <row r="46" spans="1:19" ht="22.5" customHeight="1" x14ac:dyDescent="0.35">
      <c r="A46" s="210"/>
      <c r="B46" s="89" t="str">
        <f>IF('Baseline Paddock Data'!B50=0,"",'Baseline Paddock Data'!B50)</f>
        <v/>
      </c>
      <c r="C46" s="90" t="str">
        <f>IF('Baseline Paddock Data'!C50=0,"",'Baseline Paddock Data'!C50)</f>
        <v/>
      </c>
      <c r="D46" s="102" t="str">
        <f>IF('Baseline Paddock Data'!F50=0,"",'Baseline Paddock Data'!F50)</f>
        <v/>
      </c>
      <c r="E46" s="102" t="str">
        <f>IF('Baseline Paddock Data'!G50=0,"",'Baseline Paddock Data'!G50)</f>
        <v/>
      </c>
      <c r="F46" s="101" t="str">
        <f>IF('Baseline Paddock Data'!H50=0,"",'Baseline Paddock Data'!H50)</f>
        <v/>
      </c>
      <c r="G46" s="108">
        <f>'Enter Head to Work Out AE'!D46</f>
        <v>0</v>
      </c>
      <c r="H46" s="246"/>
      <c r="I46" s="246"/>
      <c r="J46" s="110" t="str">
        <f t="shared" si="0"/>
        <v/>
      </c>
      <c r="K46" s="111" t="str">
        <f t="shared" si="1"/>
        <v/>
      </c>
      <c r="L46" s="114" t="str">
        <f t="shared" si="2"/>
        <v/>
      </c>
      <c r="M46" s="247"/>
      <c r="N46" s="121" t="str">
        <f t="shared" si="3"/>
        <v/>
      </c>
      <c r="O46" s="122" t="str">
        <f t="shared" si="4"/>
        <v/>
      </c>
      <c r="P46" s="122" t="str">
        <f t="shared" si="5"/>
        <v/>
      </c>
      <c r="Q46" s="248"/>
      <c r="R46" s="249"/>
      <c r="S46" s="250"/>
    </row>
    <row r="47" spans="1:19" ht="22.5" customHeight="1" x14ac:dyDescent="0.35">
      <c r="A47" s="210"/>
      <c r="B47" s="89" t="str">
        <f>IF('Baseline Paddock Data'!B51=0,"",'Baseline Paddock Data'!B51)</f>
        <v/>
      </c>
      <c r="C47" s="90" t="str">
        <f>IF('Baseline Paddock Data'!C51=0,"",'Baseline Paddock Data'!C51)</f>
        <v/>
      </c>
      <c r="D47" s="102" t="str">
        <f>IF('Baseline Paddock Data'!F51=0,"",'Baseline Paddock Data'!F51)</f>
        <v/>
      </c>
      <c r="E47" s="102" t="str">
        <f>IF('Baseline Paddock Data'!G51=0,"",'Baseline Paddock Data'!G51)</f>
        <v/>
      </c>
      <c r="F47" s="101" t="str">
        <f>IF('Baseline Paddock Data'!H51=0,"",'Baseline Paddock Data'!H51)</f>
        <v/>
      </c>
      <c r="G47" s="108">
        <f>'Enter Head to Work Out AE'!D47</f>
        <v>0</v>
      </c>
      <c r="H47" s="246"/>
      <c r="I47" s="246"/>
      <c r="J47" s="110" t="str">
        <f t="shared" si="0"/>
        <v/>
      </c>
      <c r="K47" s="111" t="str">
        <f t="shared" si="1"/>
        <v/>
      </c>
      <c r="L47" s="114" t="str">
        <f t="shared" si="2"/>
        <v/>
      </c>
      <c r="M47" s="247"/>
      <c r="N47" s="121" t="str">
        <f t="shared" si="3"/>
        <v/>
      </c>
      <c r="O47" s="122" t="str">
        <f t="shared" si="4"/>
        <v/>
      </c>
      <c r="P47" s="122" t="str">
        <f t="shared" si="5"/>
        <v/>
      </c>
      <c r="Q47" s="248"/>
      <c r="R47" s="249"/>
      <c r="S47" s="250"/>
    </row>
    <row r="48" spans="1:19" ht="22.5" customHeight="1" x14ac:dyDescent="0.35">
      <c r="A48" s="210"/>
      <c r="B48" s="89" t="str">
        <f>IF('Baseline Paddock Data'!B52=0,"",'Baseline Paddock Data'!B52)</f>
        <v/>
      </c>
      <c r="C48" s="90" t="str">
        <f>IF('Baseline Paddock Data'!C52=0,"",'Baseline Paddock Data'!C52)</f>
        <v/>
      </c>
      <c r="D48" s="102" t="str">
        <f>IF('Baseline Paddock Data'!F52=0,"",'Baseline Paddock Data'!F52)</f>
        <v/>
      </c>
      <c r="E48" s="102" t="str">
        <f>IF('Baseline Paddock Data'!G52=0,"",'Baseline Paddock Data'!G52)</f>
        <v/>
      </c>
      <c r="F48" s="101" t="str">
        <f>IF('Baseline Paddock Data'!H52=0,"",'Baseline Paddock Data'!H52)</f>
        <v/>
      </c>
      <c r="G48" s="108">
        <f>'Enter Head to Work Out AE'!D48</f>
        <v>0</v>
      </c>
      <c r="H48" s="246"/>
      <c r="I48" s="246"/>
      <c r="J48" s="110" t="str">
        <f t="shared" si="0"/>
        <v/>
      </c>
      <c r="K48" s="111" t="str">
        <f t="shared" si="1"/>
        <v/>
      </c>
      <c r="L48" s="114" t="str">
        <f t="shared" si="2"/>
        <v/>
      </c>
      <c r="M48" s="247"/>
      <c r="N48" s="121" t="str">
        <f t="shared" si="3"/>
        <v/>
      </c>
      <c r="O48" s="122" t="str">
        <f t="shared" si="4"/>
        <v/>
      </c>
      <c r="P48" s="122" t="str">
        <f t="shared" si="5"/>
        <v/>
      </c>
      <c r="Q48" s="248"/>
      <c r="R48" s="249"/>
      <c r="S48" s="250"/>
    </row>
    <row r="49" spans="1:19" ht="22.5" customHeight="1" x14ac:dyDescent="0.35">
      <c r="A49" s="210"/>
      <c r="B49" s="89" t="str">
        <f>IF('Baseline Paddock Data'!B53=0,"",'Baseline Paddock Data'!B53)</f>
        <v/>
      </c>
      <c r="C49" s="90" t="str">
        <f>IF('Baseline Paddock Data'!C53=0,"",'Baseline Paddock Data'!C53)</f>
        <v/>
      </c>
      <c r="D49" s="102" t="str">
        <f>IF('Baseline Paddock Data'!F53=0,"",'Baseline Paddock Data'!F53)</f>
        <v/>
      </c>
      <c r="E49" s="102" t="str">
        <f>IF('Baseline Paddock Data'!G53=0,"",'Baseline Paddock Data'!G53)</f>
        <v/>
      </c>
      <c r="F49" s="101" t="str">
        <f>IF('Baseline Paddock Data'!H53=0,"",'Baseline Paddock Data'!H53)</f>
        <v/>
      </c>
      <c r="G49" s="108">
        <f>'Enter Head to Work Out AE'!D49</f>
        <v>0</v>
      </c>
      <c r="H49" s="246"/>
      <c r="I49" s="246"/>
      <c r="J49" s="110" t="str">
        <f t="shared" si="0"/>
        <v/>
      </c>
      <c r="K49" s="111" t="str">
        <f t="shared" si="1"/>
        <v/>
      </c>
      <c r="L49" s="114" t="str">
        <f t="shared" si="2"/>
        <v/>
      </c>
      <c r="M49" s="247"/>
      <c r="N49" s="121" t="str">
        <f t="shared" si="3"/>
        <v/>
      </c>
      <c r="O49" s="122" t="str">
        <f t="shared" si="4"/>
        <v/>
      </c>
      <c r="P49" s="122" t="str">
        <f t="shared" si="5"/>
        <v/>
      </c>
      <c r="Q49" s="248"/>
      <c r="R49" s="249"/>
      <c r="S49" s="250"/>
    </row>
    <row r="50" spans="1:19" ht="22.5" customHeight="1" x14ac:dyDescent="0.35">
      <c r="A50" s="210"/>
      <c r="B50" s="89" t="str">
        <f>IF('Baseline Paddock Data'!B54=0,"",'Baseline Paddock Data'!B54)</f>
        <v/>
      </c>
      <c r="C50" s="90" t="str">
        <f>IF('Baseline Paddock Data'!C54=0,"",'Baseline Paddock Data'!C54)</f>
        <v/>
      </c>
      <c r="D50" s="102" t="str">
        <f>IF('Baseline Paddock Data'!F54=0,"",'Baseline Paddock Data'!F54)</f>
        <v/>
      </c>
      <c r="E50" s="102" t="str">
        <f>IF('Baseline Paddock Data'!G54=0,"",'Baseline Paddock Data'!G54)</f>
        <v/>
      </c>
      <c r="F50" s="101" t="str">
        <f>IF('Baseline Paddock Data'!H54=0,"",'Baseline Paddock Data'!H54)</f>
        <v/>
      </c>
      <c r="G50" s="108">
        <f>'Enter Head to Work Out AE'!D50</f>
        <v>0</v>
      </c>
      <c r="H50" s="246"/>
      <c r="I50" s="246"/>
      <c r="J50" s="110" t="str">
        <f t="shared" si="0"/>
        <v/>
      </c>
      <c r="K50" s="111" t="str">
        <f t="shared" si="1"/>
        <v/>
      </c>
      <c r="L50" s="114" t="str">
        <f t="shared" si="2"/>
        <v/>
      </c>
      <c r="M50" s="247"/>
      <c r="N50" s="121" t="str">
        <f t="shared" si="3"/>
        <v/>
      </c>
      <c r="O50" s="122" t="str">
        <f t="shared" si="4"/>
        <v/>
      </c>
      <c r="P50" s="122" t="str">
        <f t="shared" si="5"/>
        <v/>
      </c>
      <c r="Q50" s="248"/>
      <c r="R50" s="249"/>
      <c r="S50" s="250"/>
    </row>
    <row r="51" spans="1:19" ht="22.5" customHeight="1" x14ac:dyDescent="0.35">
      <c r="A51" s="210"/>
      <c r="B51" s="89" t="str">
        <f>IF('Baseline Paddock Data'!B55=0,"",'Baseline Paddock Data'!B55)</f>
        <v/>
      </c>
      <c r="C51" s="90" t="str">
        <f>IF('Baseline Paddock Data'!C55=0,"",'Baseline Paddock Data'!C55)</f>
        <v/>
      </c>
      <c r="D51" s="102" t="str">
        <f>IF('Baseline Paddock Data'!F55=0,"",'Baseline Paddock Data'!F55)</f>
        <v/>
      </c>
      <c r="E51" s="102" t="str">
        <f>IF('Baseline Paddock Data'!G55=0,"",'Baseline Paddock Data'!G55)</f>
        <v/>
      </c>
      <c r="F51" s="101" t="str">
        <f>IF('Baseline Paddock Data'!H55=0,"",'Baseline Paddock Data'!H55)</f>
        <v/>
      </c>
      <c r="G51" s="108">
        <f>'Enter Head to Work Out AE'!D51</f>
        <v>0</v>
      </c>
      <c r="H51" s="246"/>
      <c r="I51" s="246"/>
      <c r="J51" s="110" t="str">
        <f t="shared" si="0"/>
        <v/>
      </c>
      <c r="K51" s="111" t="str">
        <f t="shared" si="1"/>
        <v/>
      </c>
      <c r="L51" s="114" t="str">
        <f t="shared" si="2"/>
        <v/>
      </c>
      <c r="M51" s="247"/>
      <c r="N51" s="121" t="str">
        <f t="shared" si="3"/>
        <v/>
      </c>
      <c r="O51" s="122" t="str">
        <f t="shared" si="4"/>
        <v/>
      </c>
      <c r="P51" s="122" t="str">
        <f t="shared" si="5"/>
        <v/>
      </c>
      <c r="Q51" s="248"/>
      <c r="R51" s="249"/>
      <c r="S51" s="250"/>
    </row>
    <row r="52" spans="1:19" ht="22.5" customHeight="1" x14ac:dyDescent="0.35">
      <c r="A52" s="210"/>
      <c r="B52" s="89" t="str">
        <f>IF('Baseline Paddock Data'!B56=0,"",'Baseline Paddock Data'!B56)</f>
        <v/>
      </c>
      <c r="C52" s="90" t="str">
        <f>IF('Baseline Paddock Data'!C56=0,"",'Baseline Paddock Data'!C56)</f>
        <v/>
      </c>
      <c r="D52" s="102" t="str">
        <f>IF('Baseline Paddock Data'!F56=0,"",'Baseline Paddock Data'!F56)</f>
        <v/>
      </c>
      <c r="E52" s="102" t="str">
        <f>IF('Baseline Paddock Data'!G56=0,"",'Baseline Paddock Data'!G56)</f>
        <v/>
      </c>
      <c r="F52" s="101" t="str">
        <f>IF('Baseline Paddock Data'!H56=0,"",'Baseline Paddock Data'!H56)</f>
        <v/>
      </c>
      <c r="G52" s="108">
        <f>'Enter Head to Work Out AE'!D52</f>
        <v>0</v>
      </c>
      <c r="H52" s="246"/>
      <c r="I52" s="246"/>
      <c r="J52" s="110" t="str">
        <f t="shared" si="0"/>
        <v/>
      </c>
      <c r="K52" s="111" t="str">
        <f t="shared" si="1"/>
        <v/>
      </c>
      <c r="L52" s="114" t="str">
        <f t="shared" si="2"/>
        <v/>
      </c>
      <c r="M52" s="247"/>
      <c r="N52" s="121" t="str">
        <f t="shared" si="3"/>
        <v/>
      </c>
      <c r="O52" s="122" t="str">
        <f t="shared" si="4"/>
        <v/>
      </c>
      <c r="P52" s="122" t="str">
        <f t="shared" si="5"/>
        <v/>
      </c>
      <c r="Q52" s="248"/>
      <c r="R52" s="249"/>
      <c r="S52" s="250"/>
    </row>
    <row r="53" spans="1:19" ht="22.5" customHeight="1" x14ac:dyDescent="0.35">
      <c r="A53" s="210"/>
      <c r="B53" s="89" t="str">
        <f>IF('Baseline Paddock Data'!B57=0,"",'Baseline Paddock Data'!B57)</f>
        <v/>
      </c>
      <c r="C53" s="90" t="str">
        <f>IF('Baseline Paddock Data'!C57=0,"",'Baseline Paddock Data'!C57)</f>
        <v/>
      </c>
      <c r="D53" s="100" t="str">
        <f>IF('Baseline Paddock Data'!F57=0,"",'Baseline Paddock Data'!F57)</f>
        <v/>
      </c>
      <c r="E53" s="100" t="str">
        <f>IF('Baseline Paddock Data'!G57=0,"",'Baseline Paddock Data'!G57)</f>
        <v/>
      </c>
      <c r="F53" s="101" t="str">
        <f>IF('Baseline Paddock Data'!H57=0,"",'Baseline Paddock Data'!H57)</f>
        <v/>
      </c>
      <c r="G53" s="108">
        <f>'Enter Head to Work Out AE'!D53</f>
        <v>0</v>
      </c>
      <c r="H53" s="246"/>
      <c r="I53" s="246"/>
      <c r="J53" s="110" t="str">
        <f t="shared" si="0"/>
        <v/>
      </c>
      <c r="K53" s="111" t="str">
        <f t="shared" si="1"/>
        <v/>
      </c>
      <c r="L53" s="114" t="str">
        <f t="shared" si="2"/>
        <v/>
      </c>
      <c r="M53" s="247"/>
      <c r="N53" s="121" t="str">
        <f t="shared" si="3"/>
        <v/>
      </c>
      <c r="O53" s="122" t="str">
        <f t="shared" si="4"/>
        <v/>
      </c>
      <c r="P53" s="122" t="str">
        <f t="shared" si="5"/>
        <v/>
      </c>
      <c r="Q53" s="248"/>
      <c r="R53" s="249"/>
      <c r="S53" s="250"/>
    </row>
    <row r="54" spans="1:19" ht="22.5" customHeight="1" x14ac:dyDescent="0.35">
      <c r="A54" s="210"/>
      <c r="B54" s="89" t="str">
        <f>IF('Baseline Paddock Data'!B58=0,"",'Baseline Paddock Data'!B58)</f>
        <v/>
      </c>
      <c r="C54" s="90" t="str">
        <f>IF('Baseline Paddock Data'!C58=0,"",'Baseline Paddock Data'!C58)</f>
        <v/>
      </c>
      <c r="D54" s="100" t="str">
        <f>IF('Baseline Paddock Data'!F58=0,"",'Baseline Paddock Data'!F58)</f>
        <v/>
      </c>
      <c r="E54" s="100" t="str">
        <f>IF('Baseline Paddock Data'!G58=0,"",'Baseline Paddock Data'!G58)</f>
        <v/>
      </c>
      <c r="F54" s="101" t="str">
        <f>IF('Baseline Paddock Data'!H58=0,"",'Baseline Paddock Data'!H58)</f>
        <v/>
      </c>
      <c r="G54" s="108">
        <f>'Enter Head to Work Out AE'!D54</f>
        <v>0</v>
      </c>
      <c r="H54" s="246"/>
      <c r="I54" s="246"/>
      <c r="J54" s="110" t="str">
        <f t="shared" si="0"/>
        <v/>
      </c>
      <c r="K54" s="111" t="str">
        <f t="shared" si="1"/>
        <v/>
      </c>
      <c r="L54" s="114" t="str">
        <f t="shared" si="2"/>
        <v/>
      </c>
      <c r="M54" s="247"/>
      <c r="N54" s="121" t="str">
        <f t="shared" si="3"/>
        <v/>
      </c>
      <c r="O54" s="122" t="str">
        <f t="shared" si="4"/>
        <v/>
      </c>
      <c r="P54" s="122" t="str">
        <f t="shared" si="5"/>
        <v/>
      </c>
      <c r="Q54" s="248"/>
      <c r="R54" s="249"/>
      <c r="S54" s="250"/>
    </row>
    <row r="55" spans="1:19" ht="22.5" customHeight="1" x14ac:dyDescent="0.35">
      <c r="A55" s="210"/>
      <c r="B55" s="89" t="str">
        <f>IF('Baseline Paddock Data'!B59=0,"",'Baseline Paddock Data'!B59)</f>
        <v/>
      </c>
      <c r="C55" s="90" t="str">
        <f>IF('Baseline Paddock Data'!C59=0,"",'Baseline Paddock Data'!C59)</f>
        <v/>
      </c>
      <c r="D55" s="100" t="str">
        <f>IF('Baseline Paddock Data'!F59=0,"",'Baseline Paddock Data'!F59)</f>
        <v/>
      </c>
      <c r="E55" s="100" t="str">
        <f>IF('Baseline Paddock Data'!G59=0,"",'Baseline Paddock Data'!G59)</f>
        <v/>
      </c>
      <c r="F55" s="101" t="str">
        <f>IF('Baseline Paddock Data'!H59=0,"",'Baseline Paddock Data'!H59)</f>
        <v/>
      </c>
      <c r="G55" s="108">
        <f>'Enter Head to Work Out AE'!D55</f>
        <v>0</v>
      </c>
      <c r="H55" s="246"/>
      <c r="I55" s="246"/>
      <c r="J55" s="110" t="str">
        <f t="shared" si="0"/>
        <v/>
      </c>
      <c r="K55" s="111" t="str">
        <f t="shared" si="1"/>
        <v/>
      </c>
      <c r="L55" s="114" t="str">
        <f t="shared" si="2"/>
        <v/>
      </c>
      <c r="M55" s="247"/>
      <c r="N55" s="121" t="str">
        <f t="shared" si="3"/>
        <v/>
      </c>
      <c r="O55" s="122" t="str">
        <f t="shared" si="4"/>
        <v/>
      </c>
      <c r="P55" s="122" t="str">
        <f t="shared" si="5"/>
        <v/>
      </c>
      <c r="Q55" s="248"/>
      <c r="R55" s="249"/>
      <c r="S55" s="250"/>
    </row>
    <row r="56" spans="1:19" ht="22.5" customHeight="1" x14ac:dyDescent="0.35">
      <c r="A56" s="210"/>
      <c r="B56" s="89" t="str">
        <f>IF('Baseline Paddock Data'!B60=0,"",'Baseline Paddock Data'!B60)</f>
        <v/>
      </c>
      <c r="C56" s="90" t="str">
        <f>IF('Baseline Paddock Data'!C60=0,"",'Baseline Paddock Data'!C60)</f>
        <v/>
      </c>
      <c r="D56" s="100" t="str">
        <f>IF('Baseline Paddock Data'!F60=0,"",'Baseline Paddock Data'!F60)</f>
        <v/>
      </c>
      <c r="E56" s="100" t="str">
        <f>IF('Baseline Paddock Data'!G60=0,"",'Baseline Paddock Data'!G60)</f>
        <v/>
      </c>
      <c r="F56" s="101" t="str">
        <f>IF('Baseline Paddock Data'!H60=0,"",'Baseline Paddock Data'!H60)</f>
        <v/>
      </c>
      <c r="G56" s="108">
        <f>'Enter Head to Work Out AE'!D56</f>
        <v>0</v>
      </c>
      <c r="H56" s="246"/>
      <c r="I56" s="246"/>
      <c r="J56" s="110" t="str">
        <f t="shared" si="0"/>
        <v/>
      </c>
      <c r="K56" s="111" t="str">
        <f t="shared" si="1"/>
        <v/>
      </c>
      <c r="L56" s="114" t="str">
        <f t="shared" si="2"/>
        <v/>
      </c>
      <c r="M56" s="247"/>
      <c r="N56" s="121" t="str">
        <f t="shared" si="3"/>
        <v/>
      </c>
      <c r="O56" s="122" t="str">
        <f t="shared" si="4"/>
        <v/>
      </c>
      <c r="P56" s="122" t="str">
        <f t="shared" si="5"/>
        <v/>
      </c>
      <c r="Q56" s="248"/>
      <c r="R56" s="249"/>
      <c r="S56" s="250"/>
    </row>
    <row r="57" spans="1:19" ht="22.5" customHeight="1" x14ac:dyDescent="0.35">
      <c r="A57" s="210"/>
      <c r="B57" s="89" t="str">
        <f>IF('Baseline Paddock Data'!B61=0,"",'Baseline Paddock Data'!B61)</f>
        <v/>
      </c>
      <c r="C57" s="90" t="str">
        <f>IF('Baseline Paddock Data'!C61=0,"",'Baseline Paddock Data'!C61)</f>
        <v/>
      </c>
      <c r="D57" s="100" t="str">
        <f>IF('Baseline Paddock Data'!F61=0,"",'Baseline Paddock Data'!F61)</f>
        <v/>
      </c>
      <c r="E57" s="100" t="str">
        <f>IF('Baseline Paddock Data'!G61=0,"",'Baseline Paddock Data'!G61)</f>
        <v/>
      </c>
      <c r="F57" s="101" t="str">
        <f>IF('Baseline Paddock Data'!H61=0,"",'Baseline Paddock Data'!H61)</f>
        <v/>
      </c>
      <c r="G57" s="108">
        <f>'Enter Head to Work Out AE'!D57</f>
        <v>0</v>
      </c>
      <c r="H57" s="246"/>
      <c r="I57" s="246"/>
      <c r="J57" s="110" t="str">
        <f t="shared" si="0"/>
        <v/>
      </c>
      <c r="K57" s="111" t="str">
        <f t="shared" si="1"/>
        <v/>
      </c>
      <c r="L57" s="114" t="str">
        <f t="shared" si="2"/>
        <v/>
      </c>
      <c r="M57" s="247"/>
      <c r="N57" s="121" t="str">
        <f t="shared" si="3"/>
        <v/>
      </c>
      <c r="O57" s="122" t="str">
        <f t="shared" si="4"/>
        <v/>
      </c>
      <c r="P57" s="122" t="str">
        <f t="shared" si="5"/>
        <v/>
      </c>
      <c r="Q57" s="248"/>
      <c r="R57" s="249"/>
      <c r="S57" s="250"/>
    </row>
    <row r="58" spans="1:19" ht="22.5" customHeight="1" x14ac:dyDescent="0.35">
      <c r="A58" s="210"/>
      <c r="B58" s="89" t="str">
        <f>IF('Baseline Paddock Data'!B62=0,"",'Baseline Paddock Data'!B62)</f>
        <v/>
      </c>
      <c r="C58" s="90" t="str">
        <f>IF('Baseline Paddock Data'!C62=0,"",'Baseline Paddock Data'!C62)</f>
        <v/>
      </c>
      <c r="D58" s="100" t="str">
        <f>IF('Baseline Paddock Data'!F62=0,"",'Baseline Paddock Data'!F62)</f>
        <v/>
      </c>
      <c r="E58" s="100" t="str">
        <f>IF('Baseline Paddock Data'!G62=0,"",'Baseline Paddock Data'!G62)</f>
        <v/>
      </c>
      <c r="F58" s="101" t="str">
        <f>IF('Baseline Paddock Data'!H62=0,"",'Baseline Paddock Data'!H62)</f>
        <v/>
      </c>
      <c r="G58" s="108">
        <f>'Enter Head to Work Out AE'!D58</f>
        <v>0</v>
      </c>
      <c r="H58" s="246"/>
      <c r="I58" s="246"/>
      <c r="J58" s="110" t="str">
        <f t="shared" si="0"/>
        <v/>
      </c>
      <c r="K58" s="111" t="str">
        <f t="shared" si="1"/>
        <v/>
      </c>
      <c r="L58" s="114" t="str">
        <f t="shared" si="2"/>
        <v/>
      </c>
      <c r="M58" s="247"/>
      <c r="N58" s="121" t="str">
        <f t="shared" si="3"/>
        <v/>
      </c>
      <c r="O58" s="122" t="str">
        <f t="shared" si="4"/>
        <v/>
      </c>
      <c r="P58" s="122" t="str">
        <f t="shared" si="5"/>
        <v/>
      </c>
      <c r="Q58" s="248"/>
      <c r="R58" s="249"/>
      <c r="S58" s="250"/>
    </row>
    <row r="59" spans="1:19" ht="22.5" customHeight="1" x14ac:dyDescent="0.35">
      <c r="A59" s="210"/>
      <c r="B59" s="89" t="str">
        <f>IF('Baseline Paddock Data'!B63=0,"",'Baseline Paddock Data'!B63)</f>
        <v/>
      </c>
      <c r="C59" s="90" t="str">
        <f>IF('Baseline Paddock Data'!C63=0,"",'Baseline Paddock Data'!C63)</f>
        <v/>
      </c>
      <c r="D59" s="100" t="str">
        <f>IF('Baseline Paddock Data'!F63=0,"",'Baseline Paddock Data'!F63)</f>
        <v/>
      </c>
      <c r="E59" s="100" t="str">
        <f>IF('Baseline Paddock Data'!G63=0,"",'Baseline Paddock Data'!G63)</f>
        <v/>
      </c>
      <c r="F59" s="101" t="str">
        <f>IF('Baseline Paddock Data'!H63=0,"",'Baseline Paddock Data'!H63)</f>
        <v/>
      </c>
      <c r="G59" s="108">
        <f>'Enter Head to Work Out AE'!D59</f>
        <v>0</v>
      </c>
      <c r="H59" s="246"/>
      <c r="I59" s="246"/>
      <c r="J59" s="110" t="str">
        <f t="shared" si="0"/>
        <v/>
      </c>
      <c r="K59" s="111" t="str">
        <f t="shared" si="1"/>
        <v/>
      </c>
      <c r="L59" s="114" t="str">
        <f t="shared" si="2"/>
        <v/>
      </c>
      <c r="M59" s="247"/>
      <c r="N59" s="121" t="str">
        <f t="shared" si="3"/>
        <v/>
      </c>
      <c r="O59" s="122" t="str">
        <f t="shared" si="4"/>
        <v/>
      </c>
      <c r="P59" s="122" t="str">
        <f t="shared" si="5"/>
        <v/>
      </c>
      <c r="Q59" s="248"/>
      <c r="R59" s="249"/>
      <c r="S59" s="250"/>
    </row>
    <row r="60" spans="1:19" ht="22.5" customHeight="1" x14ac:dyDescent="0.35">
      <c r="A60" s="210"/>
      <c r="B60" s="89" t="str">
        <f>IF('Baseline Paddock Data'!B64=0,"",'Baseline Paddock Data'!B64)</f>
        <v/>
      </c>
      <c r="C60" s="90" t="str">
        <f>IF('Baseline Paddock Data'!C64=0,"",'Baseline Paddock Data'!C64)</f>
        <v/>
      </c>
      <c r="D60" s="100" t="str">
        <f>IF('Baseline Paddock Data'!F64=0,"",'Baseline Paddock Data'!F64)</f>
        <v/>
      </c>
      <c r="E60" s="100" t="str">
        <f>IF('Baseline Paddock Data'!G64=0,"",'Baseline Paddock Data'!G64)</f>
        <v/>
      </c>
      <c r="F60" s="101" t="str">
        <f>IF('Baseline Paddock Data'!H64=0,"",'Baseline Paddock Data'!H64)</f>
        <v/>
      </c>
      <c r="G60" s="108">
        <f>'Enter Head to Work Out AE'!D60</f>
        <v>0</v>
      </c>
      <c r="H60" s="246"/>
      <c r="I60" s="246"/>
      <c r="J60" s="110" t="str">
        <f t="shared" si="0"/>
        <v/>
      </c>
      <c r="K60" s="111" t="str">
        <f t="shared" si="1"/>
        <v/>
      </c>
      <c r="L60" s="114" t="str">
        <f t="shared" si="2"/>
        <v/>
      </c>
      <c r="M60" s="247"/>
      <c r="N60" s="121" t="str">
        <f t="shared" si="3"/>
        <v/>
      </c>
      <c r="O60" s="122" t="str">
        <f t="shared" si="4"/>
        <v/>
      </c>
      <c r="P60" s="122" t="str">
        <f t="shared" si="5"/>
        <v/>
      </c>
      <c r="Q60" s="248"/>
      <c r="R60" s="249"/>
      <c r="S60" s="250"/>
    </row>
    <row r="61" spans="1:19" ht="22.5" customHeight="1" x14ac:dyDescent="0.35">
      <c r="A61" s="210"/>
      <c r="B61" s="89" t="str">
        <f>IF('Baseline Paddock Data'!B65=0,"",'Baseline Paddock Data'!B65)</f>
        <v/>
      </c>
      <c r="C61" s="90" t="str">
        <f>IF('Baseline Paddock Data'!C65=0,"",'Baseline Paddock Data'!C65)</f>
        <v/>
      </c>
      <c r="D61" s="100" t="str">
        <f>IF('Baseline Paddock Data'!F65=0,"",'Baseline Paddock Data'!F65)</f>
        <v/>
      </c>
      <c r="E61" s="100" t="str">
        <f>IF('Baseline Paddock Data'!G65=0,"",'Baseline Paddock Data'!G65)</f>
        <v/>
      </c>
      <c r="F61" s="101" t="str">
        <f>IF('Baseline Paddock Data'!H65=0,"",'Baseline Paddock Data'!H65)</f>
        <v/>
      </c>
      <c r="G61" s="108">
        <f>'Enter Head to Work Out AE'!D61</f>
        <v>0</v>
      </c>
      <c r="H61" s="246"/>
      <c r="I61" s="246"/>
      <c r="J61" s="110" t="str">
        <f t="shared" si="0"/>
        <v/>
      </c>
      <c r="K61" s="111" t="str">
        <f t="shared" si="1"/>
        <v/>
      </c>
      <c r="L61" s="114" t="str">
        <f t="shared" si="2"/>
        <v/>
      </c>
      <c r="M61" s="247"/>
      <c r="N61" s="121" t="str">
        <f t="shared" si="3"/>
        <v/>
      </c>
      <c r="O61" s="122" t="str">
        <f t="shared" si="4"/>
        <v/>
      </c>
      <c r="P61" s="122" t="str">
        <f t="shared" si="5"/>
        <v/>
      </c>
      <c r="Q61" s="248"/>
      <c r="R61" s="249"/>
      <c r="S61" s="250"/>
    </row>
    <row r="62" spans="1:19" ht="22.5" customHeight="1" x14ac:dyDescent="0.35">
      <c r="A62" s="210"/>
      <c r="B62" s="89" t="str">
        <f>IF('Baseline Paddock Data'!B66=0,"",'Baseline Paddock Data'!B66)</f>
        <v/>
      </c>
      <c r="C62" s="90" t="str">
        <f>IF('Baseline Paddock Data'!C66=0,"",'Baseline Paddock Data'!C66)</f>
        <v/>
      </c>
      <c r="D62" s="100" t="str">
        <f>IF('Baseline Paddock Data'!F66=0,"",'Baseline Paddock Data'!F66)</f>
        <v/>
      </c>
      <c r="E62" s="100" t="str">
        <f>IF('Baseline Paddock Data'!G66=0,"",'Baseline Paddock Data'!G66)</f>
        <v/>
      </c>
      <c r="F62" s="101" t="str">
        <f>IF('Baseline Paddock Data'!H66=0,"",'Baseline Paddock Data'!H66)</f>
        <v/>
      </c>
      <c r="G62" s="108">
        <f>'Enter Head to Work Out AE'!D62</f>
        <v>0</v>
      </c>
      <c r="H62" s="246"/>
      <c r="I62" s="246"/>
      <c r="J62" s="110" t="str">
        <f t="shared" si="0"/>
        <v/>
      </c>
      <c r="K62" s="111" t="str">
        <f t="shared" si="1"/>
        <v/>
      </c>
      <c r="L62" s="114" t="str">
        <f t="shared" si="2"/>
        <v/>
      </c>
      <c r="M62" s="247"/>
      <c r="N62" s="121" t="str">
        <f t="shared" si="3"/>
        <v/>
      </c>
      <c r="O62" s="122" t="str">
        <f t="shared" si="4"/>
        <v/>
      </c>
      <c r="P62" s="122" t="str">
        <f t="shared" si="5"/>
        <v/>
      </c>
      <c r="Q62" s="248"/>
      <c r="R62" s="249"/>
      <c r="S62" s="250"/>
    </row>
    <row r="63" spans="1:19" ht="22.5" customHeight="1" x14ac:dyDescent="0.35">
      <c r="A63" s="210"/>
      <c r="B63" s="89" t="str">
        <f>IF('Baseline Paddock Data'!B67=0,"",'Baseline Paddock Data'!B67)</f>
        <v/>
      </c>
      <c r="C63" s="90" t="str">
        <f>IF('Baseline Paddock Data'!C67=0,"",'Baseline Paddock Data'!C67)</f>
        <v/>
      </c>
      <c r="D63" s="102" t="str">
        <f>IF('Baseline Paddock Data'!F67=0,"",'Baseline Paddock Data'!F67)</f>
        <v/>
      </c>
      <c r="E63" s="102" t="str">
        <f>IF('Baseline Paddock Data'!G67=0,"",'Baseline Paddock Data'!G67)</f>
        <v/>
      </c>
      <c r="F63" s="101" t="str">
        <f>IF('Baseline Paddock Data'!H67=0,"",'Baseline Paddock Data'!H67)</f>
        <v/>
      </c>
      <c r="G63" s="108">
        <f>'Enter Head to Work Out AE'!D63</f>
        <v>0</v>
      </c>
      <c r="H63" s="246"/>
      <c r="I63" s="246"/>
      <c r="J63" s="110" t="str">
        <f t="shared" si="0"/>
        <v/>
      </c>
      <c r="K63" s="111" t="str">
        <f t="shared" si="1"/>
        <v/>
      </c>
      <c r="L63" s="114" t="str">
        <f t="shared" si="2"/>
        <v/>
      </c>
      <c r="M63" s="247"/>
      <c r="N63" s="121" t="str">
        <f t="shared" si="3"/>
        <v/>
      </c>
      <c r="O63" s="122" t="str">
        <f t="shared" si="4"/>
        <v/>
      </c>
      <c r="P63" s="122" t="str">
        <f t="shared" si="5"/>
        <v/>
      </c>
      <c r="Q63" s="248"/>
      <c r="R63" s="249"/>
      <c r="S63" s="250"/>
    </row>
    <row r="64" spans="1:19" ht="22.5" customHeight="1" x14ac:dyDescent="0.35">
      <c r="A64" s="210"/>
      <c r="B64" s="89" t="str">
        <f>IF('Baseline Paddock Data'!B68=0,"",'Baseline Paddock Data'!B68)</f>
        <v/>
      </c>
      <c r="C64" s="90" t="str">
        <f>IF('Baseline Paddock Data'!C68=0,"",'Baseline Paddock Data'!C68)</f>
        <v/>
      </c>
      <c r="D64" s="100" t="str">
        <f>IF('Baseline Paddock Data'!F68=0,"",'Baseline Paddock Data'!F68)</f>
        <v/>
      </c>
      <c r="E64" s="100" t="str">
        <f>IF('Baseline Paddock Data'!G68=0,"",'Baseline Paddock Data'!G68)</f>
        <v/>
      </c>
      <c r="F64" s="101" t="str">
        <f>IF('Baseline Paddock Data'!H68=0,"",'Baseline Paddock Data'!H68)</f>
        <v/>
      </c>
      <c r="G64" s="108">
        <f>'Enter Head to Work Out AE'!D64</f>
        <v>0</v>
      </c>
      <c r="H64" s="246"/>
      <c r="I64" s="246"/>
      <c r="J64" s="110" t="str">
        <f t="shared" si="0"/>
        <v/>
      </c>
      <c r="K64" s="111" t="str">
        <f t="shared" si="1"/>
        <v/>
      </c>
      <c r="L64" s="114" t="str">
        <f t="shared" si="2"/>
        <v/>
      </c>
      <c r="M64" s="247"/>
      <c r="N64" s="121" t="str">
        <f t="shared" si="3"/>
        <v/>
      </c>
      <c r="O64" s="122" t="str">
        <f t="shared" si="4"/>
        <v/>
      </c>
      <c r="P64" s="122" t="str">
        <f t="shared" si="5"/>
        <v/>
      </c>
      <c r="Q64" s="248"/>
      <c r="R64" s="249"/>
      <c r="S64" s="250"/>
    </row>
    <row r="65" spans="1:19" ht="22.5" customHeight="1" x14ac:dyDescent="0.35">
      <c r="A65" s="210"/>
      <c r="B65" s="89" t="str">
        <f>IF('Baseline Paddock Data'!B69=0,"",'Baseline Paddock Data'!B69)</f>
        <v/>
      </c>
      <c r="C65" s="90" t="str">
        <f>IF('Baseline Paddock Data'!C69=0,"",'Baseline Paddock Data'!C69)</f>
        <v/>
      </c>
      <c r="D65" s="100" t="str">
        <f>IF('Baseline Paddock Data'!F69=0,"",'Baseline Paddock Data'!F69)</f>
        <v/>
      </c>
      <c r="E65" s="100" t="str">
        <f>IF('Baseline Paddock Data'!G69=0,"",'Baseline Paddock Data'!G69)</f>
        <v/>
      </c>
      <c r="F65" s="101" t="str">
        <f>IF('Baseline Paddock Data'!H69=0,"",'Baseline Paddock Data'!H69)</f>
        <v/>
      </c>
      <c r="G65" s="108">
        <f>'Enter Head to Work Out AE'!D65</f>
        <v>0</v>
      </c>
      <c r="H65" s="246"/>
      <c r="I65" s="246"/>
      <c r="J65" s="110" t="str">
        <f t="shared" si="0"/>
        <v/>
      </c>
      <c r="K65" s="111" t="str">
        <f t="shared" si="1"/>
        <v/>
      </c>
      <c r="L65" s="114" t="str">
        <f t="shared" si="2"/>
        <v/>
      </c>
      <c r="M65" s="247"/>
      <c r="N65" s="121" t="str">
        <f t="shared" si="3"/>
        <v/>
      </c>
      <c r="O65" s="122" t="str">
        <f t="shared" si="4"/>
        <v/>
      </c>
      <c r="P65" s="122" t="str">
        <f t="shared" si="5"/>
        <v/>
      </c>
      <c r="Q65" s="248"/>
      <c r="R65" s="249"/>
      <c r="S65" s="250"/>
    </row>
    <row r="66" spans="1:19" ht="22.5" customHeight="1" x14ac:dyDescent="0.35">
      <c r="A66" s="210"/>
      <c r="B66" s="89" t="str">
        <f>IF('Baseline Paddock Data'!B70=0,"",'Baseline Paddock Data'!B70)</f>
        <v/>
      </c>
      <c r="C66" s="90" t="str">
        <f>IF('Baseline Paddock Data'!C70=0,"",'Baseline Paddock Data'!C70)</f>
        <v/>
      </c>
      <c r="D66" s="102" t="str">
        <f>IF('Baseline Paddock Data'!F70=0,"",'Baseline Paddock Data'!F70)</f>
        <v/>
      </c>
      <c r="E66" s="102" t="str">
        <f>IF('Baseline Paddock Data'!G70=0,"",'Baseline Paddock Data'!G70)</f>
        <v/>
      </c>
      <c r="F66" s="101" t="str">
        <f>IF('Baseline Paddock Data'!H70=0,"",'Baseline Paddock Data'!H70)</f>
        <v/>
      </c>
      <c r="G66" s="108">
        <f>'Enter Head to Work Out AE'!D66</f>
        <v>0</v>
      </c>
      <c r="H66" s="246"/>
      <c r="I66" s="246"/>
      <c r="J66" s="110" t="str">
        <f t="shared" si="0"/>
        <v/>
      </c>
      <c r="K66" s="111" t="str">
        <f t="shared" si="1"/>
        <v/>
      </c>
      <c r="L66" s="114" t="str">
        <f t="shared" si="2"/>
        <v/>
      </c>
      <c r="M66" s="247"/>
      <c r="N66" s="121" t="str">
        <f t="shared" si="3"/>
        <v/>
      </c>
      <c r="O66" s="122" t="str">
        <f t="shared" si="4"/>
        <v/>
      </c>
      <c r="P66" s="122" t="str">
        <f t="shared" si="5"/>
        <v/>
      </c>
      <c r="Q66" s="248"/>
      <c r="R66" s="249"/>
      <c r="S66" s="250"/>
    </row>
    <row r="67" spans="1:19" ht="22.5" customHeight="1" x14ac:dyDescent="0.35">
      <c r="A67" s="210"/>
      <c r="B67" s="89" t="str">
        <f>IF('Baseline Paddock Data'!B71=0,"",'Baseline Paddock Data'!B71)</f>
        <v/>
      </c>
      <c r="C67" s="90" t="str">
        <f>IF('Baseline Paddock Data'!C71=0,"",'Baseline Paddock Data'!C71)</f>
        <v/>
      </c>
      <c r="D67" s="100" t="str">
        <f>IF('Baseline Paddock Data'!F71=0,"",'Baseline Paddock Data'!F71)</f>
        <v/>
      </c>
      <c r="E67" s="100" t="str">
        <f>IF('Baseline Paddock Data'!G71=0,"",'Baseline Paddock Data'!G71)</f>
        <v/>
      </c>
      <c r="F67" s="101" t="str">
        <f>IF('Baseline Paddock Data'!H71=0,"",'Baseline Paddock Data'!H71)</f>
        <v/>
      </c>
      <c r="G67" s="108">
        <f>'Enter Head to Work Out AE'!D67</f>
        <v>0</v>
      </c>
      <c r="H67" s="246"/>
      <c r="I67" s="246"/>
      <c r="J67" s="110" t="str">
        <f t="shared" si="0"/>
        <v/>
      </c>
      <c r="K67" s="111" t="str">
        <f t="shared" si="1"/>
        <v/>
      </c>
      <c r="L67" s="114" t="str">
        <f t="shared" si="2"/>
        <v/>
      </c>
      <c r="M67" s="247"/>
      <c r="N67" s="121" t="str">
        <f t="shared" si="3"/>
        <v/>
      </c>
      <c r="O67" s="122" t="str">
        <f t="shared" si="4"/>
        <v/>
      </c>
      <c r="P67" s="122" t="str">
        <f t="shared" si="5"/>
        <v/>
      </c>
      <c r="Q67" s="248"/>
      <c r="R67" s="249"/>
      <c r="S67" s="250"/>
    </row>
    <row r="68" spans="1:19" ht="22.5" customHeight="1" x14ac:dyDescent="0.35">
      <c r="A68" s="210"/>
      <c r="B68" s="89" t="str">
        <f>IF('Baseline Paddock Data'!B72=0,"",'Baseline Paddock Data'!B72)</f>
        <v/>
      </c>
      <c r="C68" s="90" t="str">
        <f>IF('Baseline Paddock Data'!C72=0,"",'Baseline Paddock Data'!C72)</f>
        <v/>
      </c>
      <c r="D68" s="100" t="str">
        <f>IF('Baseline Paddock Data'!F72=0,"",'Baseline Paddock Data'!F72)</f>
        <v/>
      </c>
      <c r="E68" s="100" t="str">
        <f>IF('Baseline Paddock Data'!G72=0,"",'Baseline Paddock Data'!G72)</f>
        <v/>
      </c>
      <c r="F68" s="101" t="str">
        <f>IF('Baseline Paddock Data'!H72=0,"",'Baseline Paddock Data'!H72)</f>
        <v/>
      </c>
      <c r="G68" s="108">
        <f>'Enter Head to Work Out AE'!D68</f>
        <v>0</v>
      </c>
      <c r="H68" s="246"/>
      <c r="I68" s="246"/>
      <c r="J68" s="110" t="str">
        <f t="shared" si="0"/>
        <v/>
      </c>
      <c r="K68" s="111" t="str">
        <f t="shared" si="1"/>
        <v/>
      </c>
      <c r="L68" s="114" t="str">
        <f t="shared" si="2"/>
        <v/>
      </c>
      <c r="M68" s="247"/>
      <c r="N68" s="121" t="str">
        <f t="shared" si="3"/>
        <v/>
      </c>
      <c r="O68" s="122" t="str">
        <f t="shared" si="4"/>
        <v/>
      </c>
      <c r="P68" s="122" t="str">
        <f t="shared" si="5"/>
        <v/>
      </c>
      <c r="Q68" s="248"/>
      <c r="R68" s="249"/>
      <c r="S68" s="250"/>
    </row>
    <row r="69" spans="1:19" ht="22.5" customHeight="1" x14ac:dyDescent="0.35">
      <c r="A69" s="210"/>
      <c r="B69" s="89" t="str">
        <f>IF('Baseline Paddock Data'!B73=0,"",'Baseline Paddock Data'!B73)</f>
        <v/>
      </c>
      <c r="C69" s="90" t="str">
        <f>IF('Baseline Paddock Data'!C73=0,"",'Baseline Paddock Data'!C73)</f>
        <v/>
      </c>
      <c r="D69" s="100" t="str">
        <f>IF('Baseline Paddock Data'!F73=0,"",'Baseline Paddock Data'!F73)</f>
        <v/>
      </c>
      <c r="E69" s="100" t="str">
        <f>IF('Baseline Paddock Data'!G73=0,"",'Baseline Paddock Data'!G73)</f>
        <v/>
      </c>
      <c r="F69" s="101" t="str">
        <f>IF('Baseline Paddock Data'!H73=0,"",'Baseline Paddock Data'!H73)</f>
        <v/>
      </c>
      <c r="G69" s="108">
        <f>'Enter Head to Work Out AE'!D69</f>
        <v>0</v>
      </c>
      <c r="H69" s="246"/>
      <c r="I69" s="246"/>
      <c r="J69" s="110" t="str">
        <f t="shared" si="0"/>
        <v/>
      </c>
      <c r="K69" s="111" t="str">
        <f t="shared" si="1"/>
        <v/>
      </c>
      <c r="L69" s="114" t="str">
        <f t="shared" si="2"/>
        <v/>
      </c>
      <c r="M69" s="247"/>
      <c r="N69" s="121" t="str">
        <f t="shared" si="3"/>
        <v/>
      </c>
      <c r="O69" s="122" t="str">
        <f t="shared" si="4"/>
        <v/>
      </c>
      <c r="P69" s="122" t="str">
        <f t="shared" si="5"/>
        <v/>
      </c>
      <c r="Q69" s="248"/>
      <c r="R69" s="249"/>
      <c r="S69" s="250"/>
    </row>
    <row r="70" spans="1:19" ht="22.5" customHeight="1" x14ac:dyDescent="0.35">
      <c r="A70" s="210"/>
      <c r="B70" s="89" t="str">
        <f>IF('Baseline Paddock Data'!B74=0,"",'Baseline Paddock Data'!B74)</f>
        <v/>
      </c>
      <c r="C70" s="90" t="str">
        <f>IF('Baseline Paddock Data'!C74=0,"",'Baseline Paddock Data'!C74)</f>
        <v/>
      </c>
      <c r="D70" s="100" t="str">
        <f>IF('Baseline Paddock Data'!F74=0,"",'Baseline Paddock Data'!F74)</f>
        <v/>
      </c>
      <c r="E70" s="100" t="str">
        <f>IF('Baseline Paddock Data'!G74=0,"",'Baseline Paddock Data'!G74)</f>
        <v/>
      </c>
      <c r="F70" s="101" t="str">
        <f>IF('Baseline Paddock Data'!H74=0,"",'Baseline Paddock Data'!H74)</f>
        <v/>
      </c>
      <c r="G70" s="108">
        <f>'Enter Head to Work Out AE'!D70</f>
        <v>0</v>
      </c>
      <c r="H70" s="246"/>
      <c r="I70" s="246"/>
      <c r="J70" s="110" t="str">
        <f t="shared" si="0"/>
        <v/>
      </c>
      <c r="K70" s="111" t="str">
        <f t="shared" si="1"/>
        <v/>
      </c>
      <c r="L70" s="114" t="str">
        <f t="shared" si="2"/>
        <v/>
      </c>
      <c r="M70" s="247"/>
      <c r="N70" s="121" t="str">
        <f t="shared" si="3"/>
        <v/>
      </c>
      <c r="O70" s="122" t="str">
        <f t="shared" si="4"/>
        <v/>
      </c>
      <c r="P70" s="122" t="str">
        <f t="shared" si="5"/>
        <v/>
      </c>
      <c r="Q70" s="248"/>
      <c r="R70" s="249"/>
      <c r="S70" s="250"/>
    </row>
    <row r="71" spans="1:19" ht="22.5" customHeight="1" x14ac:dyDescent="0.35">
      <c r="A71" s="210"/>
      <c r="B71" s="89" t="str">
        <f>IF('Baseline Paddock Data'!B75=0,"",'Baseline Paddock Data'!B75)</f>
        <v/>
      </c>
      <c r="C71" s="90" t="str">
        <f>IF('Baseline Paddock Data'!C75=0,"",'Baseline Paddock Data'!C75)</f>
        <v/>
      </c>
      <c r="D71" s="100" t="str">
        <f>IF('Baseline Paddock Data'!F75=0,"",'Baseline Paddock Data'!F75)</f>
        <v/>
      </c>
      <c r="E71" s="100" t="str">
        <f>IF('Baseline Paddock Data'!G75=0,"",'Baseline Paddock Data'!G75)</f>
        <v/>
      </c>
      <c r="F71" s="101" t="str">
        <f>IF('Baseline Paddock Data'!H75=0,"",'Baseline Paddock Data'!H75)</f>
        <v/>
      </c>
      <c r="G71" s="108">
        <f>'Enter Head to Work Out AE'!D71</f>
        <v>0</v>
      </c>
      <c r="H71" s="246"/>
      <c r="I71" s="246"/>
      <c r="J71" s="110" t="str">
        <f t="shared" ref="J71:J134" si="6">IF(I71-H71&gt;0,I71-H71,"")</f>
        <v/>
      </c>
      <c r="K71" s="111" t="str">
        <f t="shared" ref="K71:K134" si="7">IFERROR(J71*G71,"")</f>
        <v/>
      </c>
      <c r="L71" s="114" t="str">
        <f t="shared" ref="L71:L134" si="8">IFERROR(K71/E71,"")</f>
        <v/>
      </c>
      <c r="M71" s="247"/>
      <c r="N71" s="121" t="str">
        <f t="shared" ref="N71:N134" si="9">IFERROR((M71-L71),"")</f>
        <v/>
      </c>
      <c r="O71" s="122" t="str">
        <f t="shared" ref="O71:O134" si="10">IF(N71&lt;0,H71+(((M71*E71)/K71)*(I71-H71)),"")</f>
        <v/>
      </c>
      <c r="P71" s="122" t="str">
        <f t="shared" ref="P71:P134" si="11">IF(O71&gt;$P$5, "",O71)</f>
        <v/>
      </c>
      <c r="Q71" s="248"/>
      <c r="R71" s="249"/>
      <c r="S71" s="250"/>
    </row>
    <row r="72" spans="1:19" ht="22.5" customHeight="1" x14ac:dyDescent="0.35">
      <c r="A72" s="210"/>
      <c r="B72" s="89" t="str">
        <f>IF('Baseline Paddock Data'!B76=0,"",'Baseline Paddock Data'!B76)</f>
        <v/>
      </c>
      <c r="C72" s="90" t="str">
        <f>IF('Baseline Paddock Data'!C76=0,"",'Baseline Paddock Data'!C76)</f>
        <v/>
      </c>
      <c r="D72" s="100" t="str">
        <f>IF('Baseline Paddock Data'!F76=0,"",'Baseline Paddock Data'!F76)</f>
        <v/>
      </c>
      <c r="E72" s="100" t="str">
        <f>IF('Baseline Paddock Data'!G76=0,"",'Baseline Paddock Data'!G76)</f>
        <v/>
      </c>
      <c r="F72" s="101" t="str">
        <f>IF('Baseline Paddock Data'!H76=0,"",'Baseline Paddock Data'!H76)</f>
        <v/>
      </c>
      <c r="G72" s="108">
        <f>'Enter Head to Work Out AE'!D72</f>
        <v>0</v>
      </c>
      <c r="H72" s="246"/>
      <c r="I72" s="246"/>
      <c r="J72" s="110" t="str">
        <f t="shared" si="6"/>
        <v/>
      </c>
      <c r="K72" s="111" t="str">
        <f t="shared" si="7"/>
        <v/>
      </c>
      <c r="L72" s="114" t="str">
        <f t="shared" si="8"/>
        <v/>
      </c>
      <c r="M72" s="247"/>
      <c r="N72" s="121" t="str">
        <f t="shared" si="9"/>
        <v/>
      </c>
      <c r="O72" s="122" t="str">
        <f t="shared" si="10"/>
        <v/>
      </c>
      <c r="P72" s="122" t="str">
        <f t="shared" si="11"/>
        <v/>
      </c>
      <c r="Q72" s="248"/>
      <c r="R72" s="249"/>
      <c r="S72" s="250"/>
    </row>
    <row r="73" spans="1:19" ht="22.5" customHeight="1" x14ac:dyDescent="0.35">
      <c r="A73" s="210"/>
      <c r="B73" s="89" t="str">
        <f>IF('Baseline Paddock Data'!B77=0,"",'Baseline Paddock Data'!B77)</f>
        <v/>
      </c>
      <c r="C73" s="90" t="str">
        <f>IF('Baseline Paddock Data'!C77=0,"",'Baseline Paddock Data'!C77)</f>
        <v/>
      </c>
      <c r="D73" s="100" t="str">
        <f>IF('Baseline Paddock Data'!F77=0,"",'Baseline Paddock Data'!F77)</f>
        <v/>
      </c>
      <c r="E73" s="100" t="str">
        <f>IF('Baseline Paddock Data'!G77=0,"",'Baseline Paddock Data'!G77)</f>
        <v/>
      </c>
      <c r="F73" s="101" t="str">
        <f>IF('Baseline Paddock Data'!H77=0,"",'Baseline Paddock Data'!H77)</f>
        <v/>
      </c>
      <c r="G73" s="108">
        <f>'Enter Head to Work Out AE'!D73</f>
        <v>0</v>
      </c>
      <c r="H73" s="246"/>
      <c r="I73" s="246"/>
      <c r="J73" s="110" t="str">
        <f t="shared" si="6"/>
        <v/>
      </c>
      <c r="K73" s="111" t="str">
        <f t="shared" si="7"/>
        <v/>
      </c>
      <c r="L73" s="114" t="str">
        <f t="shared" si="8"/>
        <v/>
      </c>
      <c r="M73" s="247"/>
      <c r="N73" s="121" t="str">
        <f t="shared" si="9"/>
        <v/>
      </c>
      <c r="O73" s="122" t="str">
        <f t="shared" si="10"/>
        <v/>
      </c>
      <c r="P73" s="122" t="str">
        <f t="shared" si="11"/>
        <v/>
      </c>
      <c r="Q73" s="248"/>
      <c r="R73" s="249"/>
      <c r="S73" s="250"/>
    </row>
    <row r="74" spans="1:19" ht="22.5" customHeight="1" x14ac:dyDescent="0.35">
      <c r="A74" s="210"/>
      <c r="B74" s="89" t="str">
        <f>IF('Baseline Paddock Data'!B78=0,"",'Baseline Paddock Data'!B78)</f>
        <v/>
      </c>
      <c r="C74" s="90" t="str">
        <f>IF('Baseline Paddock Data'!C78=0,"",'Baseline Paddock Data'!C78)</f>
        <v/>
      </c>
      <c r="D74" s="100" t="str">
        <f>IF('Baseline Paddock Data'!F78=0,"",'Baseline Paddock Data'!F78)</f>
        <v/>
      </c>
      <c r="E74" s="100" t="str">
        <f>IF('Baseline Paddock Data'!G78=0,"",'Baseline Paddock Data'!G78)</f>
        <v/>
      </c>
      <c r="F74" s="101" t="str">
        <f>IF('Baseline Paddock Data'!H78=0,"",'Baseline Paddock Data'!H78)</f>
        <v/>
      </c>
      <c r="G74" s="108">
        <f>'Enter Head to Work Out AE'!D74</f>
        <v>0</v>
      </c>
      <c r="H74" s="246"/>
      <c r="I74" s="246"/>
      <c r="J74" s="110" t="str">
        <f t="shared" si="6"/>
        <v/>
      </c>
      <c r="K74" s="111" t="str">
        <f t="shared" si="7"/>
        <v/>
      </c>
      <c r="L74" s="114" t="str">
        <f t="shared" si="8"/>
        <v/>
      </c>
      <c r="M74" s="247"/>
      <c r="N74" s="121" t="str">
        <f t="shared" si="9"/>
        <v/>
      </c>
      <c r="O74" s="122" t="str">
        <f t="shared" si="10"/>
        <v/>
      </c>
      <c r="P74" s="122" t="str">
        <f t="shared" si="11"/>
        <v/>
      </c>
      <c r="Q74" s="248"/>
      <c r="R74" s="249"/>
      <c r="S74" s="250"/>
    </row>
    <row r="75" spans="1:19" ht="22.5" customHeight="1" x14ac:dyDescent="0.35">
      <c r="A75" s="210"/>
      <c r="B75" s="89" t="str">
        <f>IF('Baseline Paddock Data'!B79=0,"",'Baseline Paddock Data'!B79)</f>
        <v/>
      </c>
      <c r="C75" s="90" t="str">
        <f>IF('Baseline Paddock Data'!C79=0,"",'Baseline Paddock Data'!C79)</f>
        <v/>
      </c>
      <c r="D75" s="100" t="str">
        <f>IF('Baseline Paddock Data'!F79=0,"",'Baseline Paddock Data'!F79)</f>
        <v/>
      </c>
      <c r="E75" s="100" t="str">
        <f>IF('Baseline Paddock Data'!G79=0,"",'Baseline Paddock Data'!G79)</f>
        <v/>
      </c>
      <c r="F75" s="101" t="str">
        <f>IF('Baseline Paddock Data'!H79=0,"",'Baseline Paddock Data'!H79)</f>
        <v/>
      </c>
      <c r="G75" s="108">
        <f>'Enter Head to Work Out AE'!D75</f>
        <v>0</v>
      </c>
      <c r="H75" s="246"/>
      <c r="I75" s="246"/>
      <c r="J75" s="110" t="str">
        <f t="shared" si="6"/>
        <v/>
      </c>
      <c r="K75" s="111" t="str">
        <f t="shared" si="7"/>
        <v/>
      </c>
      <c r="L75" s="114" t="str">
        <f t="shared" si="8"/>
        <v/>
      </c>
      <c r="M75" s="247"/>
      <c r="N75" s="121" t="str">
        <f t="shared" si="9"/>
        <v/>
      </c>
      <c r="O75" s="122" t="str">
        <f t="shared" si="10"/>
        <v/>
      </c>
      <c r="P75" s="122" t="str">
        <f t="shared" si="11"/>
        <v/>
      </c>
      <c r="Q75" s="248"/>
      <c r="R75" s="249"/>
      <c r="S75" s="250"/>
    </row>
    <row r="76" spans="1:19" ht="22.5" customHeight="1" x14ac:dyDescent="0.35">
      <c r="A76" s="210"/>
      <c r="B76" s="89" t="str">
        <f>IF('Baseline Paddock Data'!B80=0,"",'Baseline Paddock Data'!B80)</f>
        <v/>
      </c>
      <c r="C76" s="90" t="str">
        <f>IF('Baseline Paddock Data'!C80=0,"",'Baseline Paddock Data'!C80)</f>
        <v/>
      </c>
      <c r="D76" s="100" t="str">
        <f>IF('Baseline Paddock Data'!F80=0,"",'Baseline Paddock Data'!F80)</f>
        <v/>
      </c>
      <c r="E76" s="100" t="str">
        <f>IF('Baseline Paddock Data'!G80=0,"",'Baseline Paddock Data'!G80)</f>
        <v/>
      </c>
      <c r="F76" s="101" t="str">
        <f>IF('Baseline Paddock Data'!H80=0,"",'Baseline Paddock Data'!H80)</f>
        <v/>
      </c>
      <c r="G76" s="108">
        <f>'Enter Head to Work Out AE'!D76</f>
        <v>0</v>
      </c>
      <c r="H76" s="246"/>
      <c r="I76" s="246"/>
      <c r="J76" s="110" t="str">
        <f t="shared" si="6"/>
        <v/>
      </c>
      <c r="K76" s="111" t="str">
        <f t="shared" si="7"/>
        <v/>
      </c>
      <c r="L76" s="114" t="str">
        <f t="shared" si="8"/>
        <v/>
      </c>
      <c r="M76" s="247"/>
      <c r="N76" s="121" t="str">
        <f t="shared" si="9"/>
        <v/>
      </c>
      <c r="O76" s="122" t="str">
        <f t="shared" si="10"/>
        <v/>
      </c>
      <c r="P76" s="122" t="str">
        <f t="shared" si="11"/>
        <v/>
      </c>
      <c r="Q76" s="248"/>
      <c r="R76" s="249"/>
      <c r="S76" s="250"/>
    </row>
    <row r="77" spans="1:19" ht="22.5" customHeight="1" x14ac:dyDescent="0.35">
      <c r="A77" s="210"/>
      <c r="B77" s="89" t="str">
        <f>IF('Baseline Paddock Data'!B81=0,"",'Baseline Paddock Data'!B81)</f>
        <v/>
      </c>
      <c r="C77" s="90" t="str">
        <f>IF('Baseline Paddock Data'!C81=0,"",'Baseline Paddock Data'!C81)</f>
        <v/>
      </c>
      <c r="D77" s="102" t="str">
        <f>IF('Baseline Paddock Data'!F81=0,"",'Baseline Paddock Data'!F81)</f>
        <v/>
      </c>
      <c r="E77" s="102" t="str">
        <f>IF('Baseline Paddock Data'!G81=0,"",'Baseline Paddock Data'!G81)</f>
        <v/>
      </c>
      <c r="F77" s="101" t="str">
        <f>IF('Baseline Paddock Data'!H81=0,"",'Baseline Paddock Data'!H81)</f>
        <v/>
      </c>
      <c r="G77" s="108">
        <f>'Enter Head to Work Out AE'!D77</f>
        <v>0</v>
      </c>
      <c r="H77" s="246"/>
      <c r="I77" s="246"/>
      <c r="J77" s="110" t="str">
        <f t="shared" si="6"/>
        <v/>
      </c>
      <c r="K77" s="111" t="str">
        <f t="shared" si="7"/>
        <v/>
      </c>
      <c r="L77" s="114" t="str">
        <f t="shared" si="8"/>
        <v/>
      </c>
      <c r="M77" s="247"/>
      <c r="N77" s="121" t="str">
        <f t="shared" si="9"/>
        <v/>
      </c>
      <c r="O77" s="122" t="str">
        <f t="shared" si="10"/>
        <v/>
      </c>
      <c r="P77" s="122" t="str">
        <f t="shared" si="11"/>
        <v/>
      </c>
      <c r="Q77" s="248"/>
      <c r="R77" s="249"/>
      <c r="S77" s="250"/>
    </row>
    <row r="78" spans="1:19" ht="22.5" customHeight="1" x14ac:dyDescent="0.35">
      <c r="A78" s="210"/>
      <c r="B78" s="89" t="str">
        <f>IF('Baseline Paddock Data'!B82=0,"",'Baseline Paddock Data'!B82)</f>
        <v/>
      </c>
      <c r="C78" s="90" t="str">
        <f>IF('Baseline Paddock Data'!C82=0,"",'Baseline Paddock Data'!C82)</f>
        <v/>
      </c>
      <c r="D78" s="100" t="str">
        <f>IF('Baseline Paddock Data'!F82=0,"",'Baseline Paddock Data'!F82)</f>
        <v/>
      </c>
      <c r="E78" s="100" t="str">
        <f>IF('Baseline Paddock Data'!G82=0,"",'Baseline Paddock Data'!G82)</f>
        <v/>
      </c>
      <c r="F78" s="101" t="str">
        <f>IF('Baseline Paddock Data'!H82=0,"",'Baseline Paddock Data'!H82)</f>
        <v/>
      </c>
      <c r="G78" s="108">
        <f>'Enter Head to Work Out AE'!D78</f>
        <v>0</v>
      </c>
      <c r="H78" s="246"/>
      <c r="I78" s="246"/>
      <c r="J78" s="110" t="str">
        <f t="shared" si="6"/>
        <v/>
      </c>
      <c r="K78" s="111" t="str">
        <f t="shared" si="7"/>
        <v/>
      </c>
      <c r="L78" s="114" t="str">
        <f t="shared" si="8"/>
        <v/>
      </c>
      <c r="M78" s="247"/>
      <c r="N78" s="121" t="str">
        <f t="shared" si="9"/>
        <v/>
      </c>
      <c r="O78" s="122" t="str">
        <f t="shared" si="10"/>
        <v/>
      </c>
      <c r="P78" s="122" t="str">
        <f t="shared" si="11"/>
        <v/>
      </c>
      <c r="Q78" s="248"/>
      <c r="R78" s="249"/>
      <c r="S78" s="250"/>
    </row>
    <row r="79" spans="1:19" ht="22.5" customHeight="1" x14ac:dyDescent="0.35">
      <c r="A79" s="210"/>
      <c r="B79" s="89" t="str">
        <f>IF('Baseline Paddock Data'!B83=0,"",'Baseline Paddock Data'!B83)</f>
        <v/>
      </c>
      <c r="C79" s="90" t="str">
        <f>IF('Baseline Paddock Data'!C83=0,"",'Baseline Paddock Data'!C83)</f>
        <v/>
      </c>
      <c r="D79" s="102" t="str">
        <f>IF('Baseline Paddock Data'!F83=0,"",'Baseline Paddock Data'!F83)</f>
        <v/>
      </c>
      <c r="E79" s="102" t="str">
        <f>IF('Baseline Paddock Data'!G83=0,"",'Baseline Paddock Data'!G83)</f>
        <v/>
      </c>
      <c r="F79" s="101" t="str">
        <f>IF('Baseline Paddock Data'!H83=0,"",'Baseline Paddock Data'!H83)</f>
        <v/>
      </c>
      <c r="G79" s="108">
        <f>'Enter Head to Work Out AE'!D79</f>
        <v>0</v>
      </c>
      <c r="H79" s="246"/>
      <c r="I79" s="246"/>
      <c r="J79" s="110" t="str">
        <f t="shared" si="6"/>
        <v/>
      </c>
      <c r="K79" s="111" t="str">
        <f t="shared" si="7"/>
        <v/>
      </c>
      <c r="L79" s="114" t="str">
        <f t="shared" si="8"/>
        <v/>
      </c>
      <c r="M79" s="247"/>
      <c r="N79" s="121" t="str">
        <f t="shared" si="9"/>
        <v/>
      </c>
      <c r="O79" s="122" t="str">
        <f t="shared" si="10"/>
        <v/>
      </c>
      <c r="P79" s="122" t="str">
        <f t="shared" si="11"/>
        <v/>
      </c>
      <c r="Q79" s="248"/>
      <c r="R79" s="249"/>
      <c r="S79" s="250"/>
    </row>
    <row r="80" spans="1:19" ht="22.5" customHeight="1" x14ac:dyDescent="0.35">
      <c r="A80" s="210"/>
      <c r="B80" s="89" t="str">
        <f>IF('Baseline Paddock Data'!B84=0,"",'Baseline Paddock Data'!B84)</f>
        <v/>
      </c>
      <c r="C80" s="90" t="str">
        <f>IF('Baseline Paddock Data'!C84=0,"",'Baseline Paddock Data'!C84)</f>
        <v/>
      </c>
      <c r="D80" s="100" t="str">
        <f>IF('Baseline Paddock Data'!F84=0,"",'Baseline Paddock Data'!F84)</f>
        <v/>
      </c>
      <c r="E80" s="100" t="str">
        <f>IF('Baseline Paddock Data'!G84=0,"",'Baseline Paddock Data'!G84)</f>
        <v/>
      </c>
      <c r="F80" s="101" t="str">
        <f>IF('Baseline Paddock Data'!H84=0,"",'Baseline Paddock Data'!H84)</f>
        <v/>
      </c>
      <c r="G80" s="108">
        <f>'Enter Head to Work Out AE'!D80</f>
        <v>0</v>
      </c>
      <c r="H80" s="246"/>
      <c r="I80" s="246"/>
      <c r="J80" s="110" t="str">
        <f t="shared" si="6"/>
        <v/>
      </c>
      <c r="K80" s="111" t="str">
        <f t="shared" si="7"/>
        <v/>
      </c>
      <c r="L80" s="114" t="str">
        <f t="shared" si="8"/>
        <v/>
      </c>
      <c r="M80" s="247"/>
      <c r="N80" s="121" t="str">
        <f t="shared" si="9"/>
        <v/>
      </c>
      <c r="O80" s="122" t="str">
        <f t="shared" si="10"/>
        <v/>
      </c>
      <c r="P80" s="122" t="str">
        <f t="shared" si="11"/>
        <v/>
      </c>
      <c r="Q80" s="248"/>
      <c r="R80" s="249"/>
      <c r="S80" s="250"/>
    </row>
    <row r="81" spans="1:19" ht="22.5" customHeight="1" x14ac:dyDescent="0.35">
      <c r="A81" s="210"/>
      <c r="B81" s="89" t="str">
        <f>IF('Baseline Paddock Data'!B85=0,"",'Baseline Paddock Data'!B85)</f>
        <v/>
      </c>
      <c r="C81" s="90" t="str">
        <f>IF('Baseline Paddock Data'!C85=0,"",'Baseline Paddock Data'!C85)</f>
        <v/>
      </c>
      <c r="D81" s="100" t="str">
        <f>IF('Baseline Paddock Data'!F85=0,"",'Baseline Paddock Data'!F85)</f>
        <v/>
      </c>
      <c r="E81" s="100" t="str">
        <f>IF('Baseline Paddock Data'!G85=0,"",'Baseline Paddock Data'!G85)</f>
        <v/>
      </c>
      <c r="F81" s="101" t="str">
        <f>IF('Baseline Paddock Data'!H85=0,"",'Baseline Paddock Data'!H85)</f>
        <v/>
      </c>
      <c r="G81" s="108">
        <f>'Enter Head to Work Out AE'!D81</f>
        <v>0</v>
      </c>
      <c r="H81" s="246"/>
      <c r="I81" s="246"/>
      <c r="J81" s="110" t="str">
        <f t="shared" si="6"/>
        <v/>
      </c>
      <c r="K81" s="111" t="str">
        <f t="shared" si="7"/>
        <v/>
      </c>
      <c r="L81" s="114" t="str">
        <f t="shared" si="8"/>
        <v/>
      </c>
      <c r="M81" s="247"/>
      <c r="N81" s="121" t="str">
        <f t="shared" si="9"/>
        <v/>
      </c>
      <c r="O81" s="122" t="str">
        <f t="shared" si="10"/>
        <v/>
      </c>
      <c r="P81" s="122" t="str">
        <f t="shared" si="11"/>
        <v/>
      </c>
      <c r="Q81" s="248"/>
      <c r="R81" s="249"/>
      <c r="S81" s="250"/>
    </row>
    <row r="82" spans="1:19" ht="22.5" customHeight="1" x14ac:dyDescent="0.35">
      <c r="A82" s="210"/>
      <c r="B82" s="89" t="str">
        <f>IF('Baseline Paddock Data'!B86=0,"",'Baseline Paddock Data'!B86)</f>
        <v/>
      </c>
      <c r="C82" s="90" t="str">
        <f>IF('Baseline Paddock Data'!C86=0,"",'Baseline Paddock Data'!C86)</f>
        <v/>
      </c>
      <c r="D82" s="100" t="str">
        <f>IF('Baseline Paddock Data'!F86=0,"",'Baseline Paddock Data'!F86)</f>
        <v/>
      </c>
      <c r="E82" s="100" t="str">
        <f>IF('Baseline Paddock Data'!G86=0,"",'Baseline Paddock Data'!G86)</f>
        <v/>
      </c>
      <c r="F82" s="101" t="str">
        <f>IF('Baseline Paddock Data'!H86=0,"",'Baseline Paddock Data'!H86)</f>
        <v/>
      </c>
      <c r="G82" s="108">
        <f>'Enter Head to Work Out AE'!D82</f>
        <v>0</v>
      </c>
      <c r="H82" s="246"/>
      <c r="I82" s="246"/>
      <c r="J82" s="110" t="str">
        <f t="shared" si="6"/>
        <v/>
      </c>
      <c r="K82" s="111" t="str">
        <f t="shared" si="7"/>
        <v/>
      </c>
      <c r="L82" s="114" t="str">
        <f t="shared" si="8"/>
        <v/>
      </c>
      <c r="M82" s="247"/>
      <c r="N82" s="121" t="str">
        <f t="shared" si="9"/>
        <v/>
      </c>
      <c r="O82" s="122" t="str">
        <f t="shared" si="10"/>
        <v/>
      </c>
      <c r="P82" s="122" t="str">
        <f t="shared" si="11"/>
        <v/>
      </c>
      <c r="Q82" s="248"/>
      <c r="R82" s="249"/>
      <c r="S82" s="250"/>
    </row>
    <row r="83" spans="1:19" ht="22.5" customHeight="1" x14ac:dyDescent="0.35">
      <c r="A83" s="210"/>
      <c r="B83" s="89" t="str">
        <f>IF('Baseline Paddock Data'!B87=0,"",'Baseline Paddock Data'!B87)</f>
        <v/>
      </c>
      <c r="C83" s="90" t="str">
        <f>IF('Baseline Paddock Data'!C87=0,"",'Baseline Paddock Data'!C87)</f>
        <v/>
      </c>
      <c r="D83" s="100" t="str">
        <f>IF('Baseline Paddock Data'!F87=0,"",'Baseline Paddock Data'!F87)</f>
        <v/>
      </c>
      <c r="E83" s="100" t="str">
        <f>IF('Baseline Paddock Data'!G87=0,"",'Baseline Paddock Data'!G87)</f>
        <v/>
      </c>
      <c r="F83" s="101" t="str">
        <f>IF('Baseline Paddock Data'!H87=0,"",'Baseline Paddock Data'!H87)</f>
        <v/>
      </c>
      <c r="G83" s="108">
        <f>'Enter Head to Work Out AE'!D83</f>
        <v>0</v>
      </c>
      <c r="H83" s="246"/>
      <c r="I83" s="246"/>
      <c r="J83" s="110" t="str">
        <f t="shared" si="6"/>
        <v/>
      </c>
      <c r="K83" s="111" t="str">
        <f t="shared" si="7"/>
        <v/>
      </c>
      <c r="L83" s="114" t="str">
        <f t="shared" si="8"/>
        <v/>
      </c>
      <c r="M83" s="247"/>
      <c r="N83" s="121" t="str">
        <f t="shared" si="9"/>
        <v/>
      </c>
      <c r="O83" s="122" t="str">
        <f t="shared" si="10"/>
        <v/>
      </c>
      <c r="P83" s="122" t="str">
        <f t="shared" si="11"/>
        <v/>
      </c>
      <c r="Q83" s="248"/>
      <c r="R83" s="249"/>
      <c r="S83" s="250"/>
    </row>
    <row r="84" spans="1:19" ht="22.5" customHeight="1" x14ac:dyDescent="0.35">
      <c r="A84" s="210"/>
      <c r="B84" s="89" t="str">
        <f>IF('Baseline Paddock Data'!B88=0,"",'Baseline Paddock Data'!B88)</f>
        <v/>
      </c>
      <c r="C84" s="90" t="str">
        <f>IF('Baseline Paddock Data'!C88=0,"",'Baseline Paddock Data'!C88)</f>
        <v/>
      </c>
      <c r="D84" s="100" t="str">
        <f>IF('Baseline Paddock Data'!F88=0,"",'Baseline Paddock Data'!F88)</f>
        <v/>
      </c>
      <c r="E84" s="100" t="str">
        <f>IF('Baseline Paddock Data'!G88=0,"",'Baseline Paddock Data'!G88)</f>
        <v/>
      </c>
      <c r="F84" s="101" t="str">
        <f>IF('Baseline Paddock Data'!H88=0,"",'Baseline Paddock Data'!H88)</f>
        <v/>
      </c>
      <c r="G84" s="108">
        <f>'Enter Head to Work Out AE'!D84</f>
        <v>0</v>
      </c>
      <c r="H84" s="246"/>
      <c r="I84" s="246"/>
      <c r="J84" s="110" t="str">
        <f t="shared" si="6"/>
        <v/>
      </c>
      <c r="K84" s="111" t="str">
        <f t="shared" si="7"/>
        <v/>
      </c>
      <c r="L84" s="114" t="str">
        <f t="shared" si="8"/>
        <v/>
      </c>
      <c r="M84" s="247"/>
      <c r="N84" s="121" t="str">
        <f t="shared" si="9"/>
        <v/>
      </c>
      <c r="O84" s="122" t="str">
        <f t="shared" si="10"/>
        <v/>
      </c>
      <c r="P84" s="122" t="str">
        <f t="shared" si="11"/>
        <v/>
      </c>
      <c r="Q84" s="248"/>
      <c r="R84" s="249"/>
      <c r="S84" s="250"/>
    </row>
    <row r="85" spans="1:19" ht="22.5" customHeight="1" x14ac:dyDescent="0.35">
      <c r="A85" s="210"/>
      <c r="B85" s="89" t="str">
        <f>IF('Baseline Paddock Data'!B89=0,"",'Baseline Paddock Data'!B89)</f>
        <v/>
      </c>
      <c r="C85" s="90" t="str">
        <f>IF('Baseline Paddock Data'!C89=0,"",'Baseline Paddock Data'!C89)</f>
        <v/>
      </c>
      <c r="D85" s="100" t="str">
        <f>IF('Baseline Paddock Data'!F89=0,"",'Baseline Paddock Data'!F89)</f>
        <v/>
      </c>
      <c r="E85" s="100" t="str">
        <f>IF('Baseline Paddock Data'!G89=0,"",'Baseline Paddock Data'!G89)</f>
        <v/>
      </c>
      <c r="F85" s="101" t="str">
        <f>IF('Baseline Paddock Data'!H89=0,"",'Baseline Paddock Data'!H89)</f>
        <v/>
      </c>
      <c r="G85" s="108">
        <f>'Enter Head to Work Out AE'!D85</f>
        <v>0</v>
      </c>
      <c r="H85" s="246"/>
      <c r="I85" s="246"/>
      <c r="J85" s="110" t="str">
        <f t="shared" si="6"/>
        <v/>
      </c>
      <c r="K85" s="111" t="str">
        <f t="shared" si="7"/>
        <v/>
      </c>
      <c r="L85" s="114" t="str">
        <f t="shared" si="8"/>
        <v/>
      </c>
      <c r="M85" s="247"/>
      <c r="N85" s="121" t="str">
        <f t="shared" si="9"/>
        <v/>
      </c>
      <c r="O85" s="122" t="str">
        <f t="shared" si="10"/>
        <v/>
      </c>
      <c r="P85" s="122" t="str">
        <f t="shared" si="11"/>
        <v/>
      </c>
      <c r="Q85" s="248"/>
      <c r="R85" s="249"/>
      <c r="S85" s="250"/>
    </row>
    <row r="86" spans="1:19" ht="22.5" customHeight="1" x14ac:dyDescent="0.35">
      <c r="A86" s="210"/>
      <c r="B86" s="89" t="str">
        <f>IF('Baseline Paddock Data'!B90=0,"",'Baseline Paddock Data'!B90)</f>
        <v/>
      </c>
      <c r="C86" s="90" t="str">
        <f>IF('Baseline Paddock Data'!C90=0,"",'Baseline Paddock Data'!C90)</f>
        <v/>
      </c>
      <c r="D86" s="100" t="str">
        <f>IF('Baseline Paddock Data'!F90=0,"",'Baseline Paddock Data'!F90)</f>
        <v/>
      </c>
      <c r="E86" s="100" t="str">
        <f>IF('Baseline Paddock Data'!G90=0,"",'Baseline Paddock Data'!G90)</f>
        <v/>
      </c>
      <c r="F86" s="101" t="str">
        <f>IF('Baseline Paddock Data'!H90=0,"",'Baseline Paddock Data'!H90)</f>
        <v/>
      </c>
      <c r="G86" s="108">
        <f>'Enter Head to Work Out AE'!D86</f>
        <v>0</v>
      </c>
      <c r="H86" s="246"/>
      <c r="I86" s="246"/>
      <c r="J86" s="110" t="str">
        <f t="shared" si="6"/>
        <v/>
      </c>
      <c r="K86" s="111" t="str">
        <f t="shared" si="7"/>
        <v/>
      </c>
      <c r="L86" s="114" t="str">
        <f t="shared" si="8"/>
        <v/>
      </c>
      <c r="M86" s="247"/>
      <c r="N86" s="121" t="str">
        <f t="shared" si="9"/>
        <v/>
      </c>
      <c r="O86" s="122" t="str">
        <f t="shared" si="10"/>
        <v/>
      </c>
      <c r="P86" s="122" t="str">
        <f t="shared" si="11"/>
        <v/>
      </c>
      <c r="Q86" s="248"/>
      <c r="R86" s="249"/>
      <c r="S86" s="250"/>
    </row>
    <row r="87" spans="1:19" ht="22.5" customHeight="1" x14ac:dyDescent="0.35">
      <c r="A87" s="210"/>
      <c r="B87" s="89" t="str">
        <f>IF('Baseline Paddock Data'!B91=0,"",'Baseline Paddock Data'!B91)</f>
        <v/>
      </c>
      <c r="C87" s="90" t="str">
        <f>IF('Baseline Paddock Data'!C91=0,"",'Baseline Paddock Data'!C91)</f>
        <v/>
      </c>
      <c r="D87" s="100" t="str">
        <f>IF('Baseline Paddock Data'!F91=0,"",'Baseline Paddock Data'!F91)</f>
        <v/>
      </c>
      <c r="E87" s="100" t="str">
        <f>IF('Baseline Paddock Data'!G91=0,"",'Baseline Paddock Data'!G91)</f>
        <v/>
      </c>
      <c r="F87" s="101" t="str">
        <f>IF('Baseline Paddock Data'!H91=0,"",'Baseline Paddock Data'!H91)</f>
        <v/>
      </c>
      <c r="G87" s="108">
        <f>'Enter Head to Work Out AE'!D87</f>
        <v>0</v>
      </c>
      <c r="H87" s="246"/>
      <c r="I87" s="246"/>
      <c r="J87" s="110" t="str">
        <f t="shared" si="6"/>
        <v/>
      </c>
      <c r="K87" s="111" t="str">
        <f t="shared" si="7"/>
        <v/>
      </c>
      <c r="L87" s="114" t="str">
        <f t="shared" si="8"/>
        <v/>
      </c>
      <c r="M87" s="247"/>
      <c r="N87" s="121" t="str">
        <f t="shared" si="9"/>
        <v/>
      </c>
      <c r="O87" s="122" t="str">
        <f t="shared" si="10"/>
        <v/>
      </c>
      <c r="P87" s="122" t="str">
        <f t="shared" si="11"/>
        <v/>
      </c>
      <c r="Q87" s="248"/>
      <c r="R87" s="249"/>
      <c r="S87" s="250"/>
    </row>
    <row r="88" spans="1:19" ht="22.5" customHeight="1" x14ac:dyDescent="0.35">
      <c r="A88" s="210"/>
      <c r="B88" s="89" t="str">
        <f>IF('Baseline Paddock Data'!B92=0,"",'Baseline Paddock Data'!B92)</f>
        <v/>
      </c>
      <c r="C88" s="90" t="str">
        <f>IF('Baseline Paddock Data'!C92=0,"",'Baseline Paddock Data'!C92)</f>
        <v/>
      </c>
      <c r="D88" s="100" t="str">
        <f>IF('Baseline Paddock Data'!F92=0,"",'Baseline Paddock Data'!F92)</f>
        <v/>
      </c>
      <c r="E88" s="100" t="str">
        <f>IF('Baseline Paddock Data'!G92=0,"",'Baseline Paddock Data'!G92)</f>
        <v/>
      </c>
      <c r="F88" s="101" t="str">
        <f>IF('Baseline Paddock Data'!H92=0,"",'Baseline Paddock Data'!H92)</f>
        <v/>
      </c>
      <c r="G88" s="108">
        <f>'Enter Head to Work Out AE'!D88</f>
        <v>0</v>
      </c>
      <c r="H88" s="246"/>
      <c r="I88" s="246"/>
      <c r="J88" s="110" t="str">
        <f t="shared" si="6"/>
        <v/>
      </c>
      <c r="K88" s="111" t="str">
        <f t="shared" si="7"/>
        <v/>
      </c>
      <c r="L88" s="114" t="str">
        <f t="shared" si="8"/>
        <v/>
      </c>
      <c r="M88" s="247"/>
      <c r="N88" s="121" t="str">
        <f t="shared" si="9"/>
        <v/>
      </c>
      <c r="O88" s="122" t="str">
        <f t="shared" si="10"/>
        <v/>
      </c>
      <c r="P88" s="122" t="str">
        <f t="shared" si="11"/>
        <v/>
      </c>
      <c r="Q88" s="248"/>
      <c r="R88" s="249"/>
      <c r="S88" s="250"/>
    </row>
    <row r="89" spans="1:19" ht="22.5" customHeight="1" x14ac:dyDescent="0.35">
      <c r="A89" s="210"/>
      <c r="B89" s="89" t="str">
        <f>IF('Baseline Paddock Data'!B93=0,"",'Baseline Paddock Data'!B93)</f>
        <v/>
      </c>
      <c r="C89" s="90" t="str">
        <f>IF('Baseline Paddock Data'!C93=0,"",'Baseline Paddock Data'!C93)</f>
        <v/>
      </c>
      <c r="D89" s="100" t="str">
        <f>IF('Baseline Paddock Data'!F93=0,"",'Baseline Paddock Data'!F93)</f>
        <v/>
      </c>
      <c r="E89" s="100" t="str">
        <f>IF('Baseline Paddock Data'!G93=0,"",'Baseline Paddock Data'!G93)</f>
        <v/>
      </c>
      <c r="F89" s="101" t="str">
        <f>IF('Baseline Paddock Data'!H93=0,"",'Baseline Paddock Data'!H93)</f>
        <v/>
      </c>
      <c r="G89" s="108">
        <f>'Enter Head to Work Out AE'!D89</f>
        <v>0</v>
      </c>
      <c r="H89" s="246"/>
      <c r="I89" s="246"/>
      <c r="J89" s="110" t="str">
        <f t="shared" si="6"/>
        <v/>
      </c>
      <c r="K89" s="111" t="str">
        <f t="shared" si="7"/>
        <v/>
      </c>
      <c r="L89" s="114" t="str">
        <f t="shared" si="8"/>
        <v/>
      </c>
      <c r="M89" s="247"/>
      <c r="N89" s="121" t="str">
        <f t="shared" si="9"/>
        <v/>
      </c>
      <c r="O89" s="122" t="str">
        <f t="shared" si="10"/>
        <v/>
      </c>
      <c r="P89" s="122" t="str">
        <f t="shared" si="11"/>
        <v/>
      </c>
      <c r="Q89" s="248"/>
      <c r="R89" s="249"/>
      <c r="S89" s="250"/>
    </row>
    <row r="90" spans="1:19" ht="22.5" customHeight="1" x14ac:dyDescent="0.35">
      <c r="A90" s="210"/>
      <c r="B90" s="89" t="str">
        <f>IF('Baseline Paddock Data'!B94=0,"",'Baseline Paddock Data'!B94)</f>
        <v/>
      </c>
      <c r="C90" s="90" t="str">
        <f>IF('Baseline Paddock Data'!C94=0,"",'Baseline Paddock Data'!C94)</f>
        <v/>
      </c>
      <c r="D90" s="100" t="str">
        <f>IF('Baseline Paddock Data'!F94=0,"",'Baseline Paddock Data'!F94)</f>
        <v/>
      </c>
      <c r="E90" s="100" t="str">
        <f>IF('Baseline Paddock Data'!G94=0,"",'Baseline Paddock Data'!G94)</f>
        <v/>
      </c>
      <c r="F90" s="101" t="str">
        <f>IF('Baseline Paddock Data'!H94=0,"",'Baseline Paddock Data'!H94)</f>
        <v/>
      </c>
      <c r="G90" s="108">
        <f>'Enter Head to Work Out AE'!D90</f>
        <v>0</v>
      </c>
      <c r="H90" s="246"/>
      <c r="I90" s="246"/>
      <c r="J90" s="110" t="str">
        <f t="shared" si="6"/>
        <v/>
      </c>
      <c r="K90" s="111" t="str">
        <f t="shared" si="7"/>
        <v/>
      </c>
      <c r="L90" s="114" t="str">
        <f t="shared" si="8"/>
        <v/>
      </c>
      <c r="M90" s="247"/>
      <c r="N90" s="121" t="str">
        <f t="shared" si="9"/>
        <v/>
      </c>
      <c r="O90" s="122" t="str">
        <f t="shared" si="10"/>
        <v/>
      </c>
      <c r="P90" s="122" t="str">
        <f t="shared" si="11"/>
        <v/>
      </c>
      <c r="Q90" s="248"/>
      <c r="R90" s="249"/>
      <c r="S90" s="250"/>
    </row>
    <row r="91" spans="1:19" ht="22.5" customHeight="1" x14ac:dyDescent="0.35">
      <c r="A91" s="210"/>
      <c r="B91" s="89" t="str">
        <f>IF('Baseline Paddock Data'!B95=0,"",'Baseline Paddock Data'!B95)</f>
        <v/>
      </c>
      <c r="C91" s="90" t="str">
        <f>IF('Baseline Paddock Data'!C95=0,"",'Baseline Paddock Data'!C95)</f>
        <v/>
      </c>
      <c r="D91" s="100" t="str">
        <f>IF('Baseline Paddock Data'!F95=0,"",'Baseline Paddock Data'!F95)</f>
        <v/>
      </c>
      <c r="E91" s="100" t="str">
        <f>IF('Baseline Paddock Data'!G95=0,"",'Baseline Paddock Data'!G95)</f>
        <v/>
      </c>
      <c r="F91" s="101" t="str">
        <f>IF('Baseline Paddock Data'!H95=0,"",'Baseline Paddock Data'!H95)</f>
        <v/>
      </c>
      <c r="G91" s="108">
        <f>'Enter Head to Work Out AE'!D91</f>
        <v>0</v>
      </c>
      <c r="H91" s="246"/>
      <c r="I91" s="246"/>
      <c r="J91" s="110" t="str">
        <f t="shared" si="6"/>
        <v/>
      </c>
      <c r="K91" s="111" t="str">
        <f t="shared" si="7"/>
        <v/>
      </c>
      <c r="L91" s="114" t="str">
        <f t="shared" si="8"/>
        <v/>
      </c>
      <c r="M91" s="247"/>
      <c r="N91" s="121" t="str">
        <f t="shared" si="9"/>
        <v/>
      </c>
      <c r="O91" s="122" t="str">
        <f t="shared" si="10"/>
        <v/>
      </c>
      <c r="P91" s="122" t="str">
        <f t="shared" si="11"/>
        <v/>
      </c>
      <c r="Q91" s="248"/>
      <c r="R91" s="249"/>
      <c r="S91" s="250"/>
    </row>
    <row r="92" spans="1:19" ht="22.5" customHeight="1" x14ac:dyDescent="0.35">
      <c r="A92" s="210"/>
      <c r="B92" s="89" t="str">
        <f>IF('Baseline Paddock Data'!B96=0,"",'Baseline Paddock Data'!B96)</f>
        <v/>
      </c>
      <c r="C92" s="90" t="str">
        <f>IF('Baseline Paddock Data'!C96=0,"",'Baseline Paddock Data'!C96)</f>
        <v/>
      </c>
      <c r="D92" s="100" t="str">
        <f>IF('Baseline Paddock Data'!F96=0,"",'Baseline Paddock Data'!F96)</f>
        <v/>
      </c>
      <c r="E92" s="100" t="str">
        <f>IF('Baseline Paddock Data'!G96=0,"",'Baseline Paddock Data'!G96)</f>
        <v/>
      </c>
      <c r="F92" s="101" t="str">
        <f>IF('Baseline Paddock Data'!H96=0,"",'Baseline Paddock Data'!H96)</f>
        <v/>
      </c>
      <c r="G92" s="108">
        <f>'Enter Head to Work Out AE'!D92</f>
        <v>0</v>
      </c>
      <c r="H92" s="246"/>
      <c r="I92" s="246"/>
      <c r="J92" s="110" t="str">
        <f t="shared" si="6"/>
        <v/>
      </c>
      <c r="K92" s="111" t="str">
        <f t="shared" si="7"/>
        <v/>
      </c>
      <c r="L92" s="114" t="str">
        <f t="shared" si="8"/>
        <v/>
      </c>
      <c r="M92" s="247"/>
      <c r="N92" s="121" t="str">
        <f t="shared" si="9"/>
        <v/>
      </c>
      <c r="O92" s="122" t="str">
        <f t="shared" si="10"/>
        <v/>
      </c>
      <c r="P92" s="122" t="str">
        <f t="shared" si="11"/>
        <v/>
      </c>
      <c r="Q92" s="248"/>
      <c r="R92" s="249"/>
      <c r="S92" s="250"/>
    </row>
    <row r="93" spans="1:19" ht="22.5" customHeight="1" x14ac:dyDescent="0.35">
      <c r="A93" s="210"/>
      <c r="B93" s="89" t="str">
        <f>IF('Baseline Paddock Data'!B97=0,"",'Baseline Paddock Data'!B97)</f>
        <v/>
      </c>
      <c r="C93" s="90" t="str">
        <f>IF('Baseline Paddock Data'!C97=0,"",'Baseline Paddock Data'!C97)</f>
        <v/>
      </c>
      <c r="D93" s="100" t="str">
        <f>IF('Baseline Paddock Data'!F97=0,"",'Baseline Paddock Data'!F97)</f>
        <v/>
      </c>
      <c r="E93" s="100" t="str">
        <f>IF('Baseline Paddock Data'!G97=0,"",'Baseline Paddock Data'!G97)</f>
        <v/>
      </c>
      <c r="F93" s="101" t="str">
        <f>IF('Baseline Paddock Data'!H97=0,"",'Baseline Paddock Data'!H97)</f>
        <v/>
      </c>
      <c r="G93" s="108">
        <f>'Enter Head to Work Out AE'!D93</f>
        <v>0</v>
      </c>
      <c r="H93" s="246"/>
      <c r="I93" s="246"/>
      <c r="J93" s="110" t="str">
        <f t="shared" si="6"/>
        <v/>
      </c>
      <c r="K93" s="111" t="str">
        <f t="shared" si="7"/>
        <v/>
      </c>
      <c r="L93" s="114" t="str">
        <f t="shared" si="8"/>
        <v/>
      </c>
      <c r="M93" s="247"/>
      <c r="N93" s="121" t="str">
        <f t="shared" si="9"/>
        <v/>
      </c>
      <c r="O93" s="122" t="str">
        <f t="shared" si="10"/>
        <v/>
      </c>
      <c r="P93" s="122" t="str">
        <f t="shared" si="11"/>
        <v/>
      </c>
      <c r="Q93" s="248"/>
      <c r="R93" s="249"/>
      <c r="S93" s="250"/>
    </row>
    <row r="94" spans="1:19" ht="22.5" customHeight="1" x14ac:dyDescent="0.35">
      <c r="A94" s="210"/>
      <c r="B94" s="89" t="str">
        <f>IF('Baseline Paddock Data'!B98=0,"",'Baseline Paddock Data'!B98)</f>
        <v/>
      </c>
      <c r="C94" s="90" t="str">
        <f>IF('Baseline Paddock Data'!C98=0,"",'Baseline Paddock Data'!C98)</f>
        <v/>
      </c>
      <c r="D94" s="100" t="str">
        <f>IF('Baseline Paddock Data'!F98=0,"",'Baseline Paddock Data'!F98)</f>
        <v/>
      </c>
      <c r="E94" s="100" t="str">
        <f>IF('Baseline Paddock Data'!G98=0,"",'Baseline Paddock Data'!G98)</f>
        <v/>
      </c>
      <c r="F94" s="101" t="str">
        <f>IF('Baseline Paddock Data'!H98=0,"",'Baseline Paddock Data'!H98)</f>
        <v/>
      </c>
      <c r="G94" s="108">
        <f>'Enter Head to Work Out AE'!D94</f>
        <v>0</v>
      </c>
      <c r="H94" s="246"/>
      <c r="I94" s="246"/>
      <c r="J94" s="110" t="str">
        <f t="shared" si="6"/>
        <v/>
      </c>
      <c r="K94" s="111" t="str">
        <f t="shared" si="7"/>
        <v/>
      </c>
      <c r="L94" s="114" t="str">
        <f t="shared" si="8"/>
        <v/>
      </c>
      <c r="M94" s="247"/>
      <c r="N94" s="121" t="str">
        <f t="shared" si="9"/>
        <v/>
      </c>
      <c r="O94" s="122" t="str">
        <f t="shared" si="10"/>
        <v/>
      </c>
      <c r="P94" s="122" t="str">
        <f t="shared" si="11"/>
        <v/>
      </c>
      <c r="Q94" s="248"/>
      <c r="R94" s="249"/>
      <c r="S94" s="250"/>
    </row>
    <row r="95" spans="1:19" ht="22.5" customHeight="1" x14ac:dyDescent="0.35">
      <c r="A95" s="210"/>
      <c r="B95" s="89" t="str">
        <f>IF('Baseline Paddock Data'!B99=0,"",'Baseline Paddock Data'!B99)</f>
        <v/>
      </c>
      <c r="C95" s="90" t="str">
        <f>IF('Baseline Paddock Data'!C99=0,"",'Baseline Paddock Data'!C99)</f>
        <v/>
      </c>
      <c r="D95" s="100" t="str">
        <f>IF('Baseline Paddock Data'!F99=0,"",'Baseline Paddock Data'!F99)</f>
        <v/>
      </c>
      <c r="E95" s="100" t="str">
        <f>IF('Baseline Paddock Data'!G99=0,"",'Baseline Paddock Data'!G99)</f>
        <v/>
      </c>
      <c r="F95" s="101" t="str">
        <f>IF('Baseline Paddock Data'!H99=0,"",'Baseline Paddock Data'!H99)</f>
        <v/>
      </c>
      <c r="G95" s="108">
        <f>'Enter Head to Work Out AE'!D95</f>
        <v>0</v>
      </c>
      <c r="H95" s="246"/>
      <c r="I95" s="246"/>
      <c r="J95" s="110" t="str">
        <f t="shared" si="6"/>
        <v/>
      </c>
      <c r="K95" s="111" t="str">
        <f t="shared" si="7"/>
        <v/>
      </c>
      <c r="L95" s="114" t="str">
        <f t="shared" si="8"/>
        <v/>
      </c>
      <c r="M95" s="247"/>
      <c r="N95" s="121" t="str">
        <f t="shared" si="9"/>
        <v/>
      </c>
      <c r="O95" s="122" t="str">
        <f t="shared" si="10"/>
        <v/>
      </c>
      <c r="P95" s="122" t="str">
        <f t="shared" si="11"/>
        <v/>
      </c>
      <c r="Q95" s="248"/>
      <c r="R95" s="249"/>
      <c r="S95" s="250"/>
    </row>
    <row r="96" spans="1:19" ht="22.5" customHeight="1" x14ac:dyDescent="0.35">
      <c r="A96" s="210"/>
      <c r="B96" s="89" t="str">
        <f>IF('Baseline Paddock Data'!B100=0,"",'Baseline Paddock Data'!B100)</f>
        <v/>
      </c>
      <c r="C96" s="90" t="str">
        <f>IF('Baseline Paddock Data'!C100=0,"",'Baseline Paddock Data'!C100)</f>
        <v/>
      </c>
      <c r="D96" s="102" t="str">
        <f>IF('Baseline Paddock Data'!F100=0,"",'Baseline Paddock Data'!F100)</f>
        <v/>
      </c>
      <c r="E96" s="102" t="str">
        <f>IF('Baseline Paddock Data'!G100=0,"",'Baseline Paddock Data'!G100)</f>
        <v/>
      </c>
      <c r="F96" s="101" t="str">
        <f>IF('Baseline Paddock Data'!H100=0,"",'Baseline Paddock Data'!H100)</f>
        <v/>
      </c>
      <c r="G96" s="108">
        <f>'Enter Head to Work Out AE'!D96</f>
        <v>0</v>
      </c>
      <c r="H96" s="246"/>
      <c r="I96" s="246"/>
      <c r="J96" s="110" t="str">
        <f t="shared" si="6"/>
        <v/>
      </c>
      <c r="K96" s="111" t="str">
        <f t="shared" si="7"/>
        <v/>
      </c>
      <c r="L96" s="114" t="str">
        <f t="shared" si="8"/>
        <v/>
      </c>
      <c r="M96" s="247"/>
      <c r="N96" s="121" t="str">
        <f t="shared" si="9"/>
        <v/>
      </c>
      <c r="O96" s="122" t="str">
        <f t="shared" si="10"/>
        <v/>
      </c>
      <c r="P96" s="122" t="str">
        <f t="shared" si="11"/>
        <v/>
      </c>
      <c r="Q96" s="248"/>
      <c r="R96" s="249"/>
      <c r="S96" s="250"/>
    </row>
    <row r="97" spans="1:19" ht="22.5" customHeight="1" x14ac:dyDescent="0.35">
      <c r="A97" s="210"/>
      <c r="B97" s="89" t="str">
        <f>IF('Baseline Paddock Data'!B101=0,"",'Baseline Paddock Data'!B101)</f>
        <v/>
      </c>
      <c r="C97" s="90" t="str">
        <f>IF('Baseline Paddock Data'!C101=0,"",'Baseline Paddock Data'!C101)</f>
        <v/>
      </c>
      <c r="D97" s="102" t="str">
        <f>IF('Baseline Paddock Data'!F101=0,"",'Baseline Paddock Data'!F101)</f>
        <v/>
      </c>
      <c r="E97" s="102" t="str">
        <f>IF('Baseline Paddock Data'!G101=0,"",'Baseline Paddock Data'!G101)</f>
        <v/>
      </c>
      <c r="F97" s="101" t="str">
        <f>IF('Baseline Paddock Data'!H101=0,"",'Baseline Paddock Data'!H101)</f>
        <v/>
      </c>
      <c r="G97" s="108">
        <f>'Enter Head to Work Out AE'!D97</f>
        <v>0</v>
      </c>
      <c r="H97" s="246"/>
      <c r="I97" s="246"/>
      <c r="J97" s="110" t="str">
        <f t="shared" si="6"/>
        <v/>
      </c>
      <c r="K97" s="111" t="str">
        <f t="shared" si="7"/>
        <v/>
      </c>
      <c r="L97" s="114" t="str">
        <f t="shared" si="8"/>
        <v/>
      </c>
      <c r="M97" s="247"/>
      <c r="N97" s="121" t="str">
        <f t="shared" si="9"/>
        <v/>
      </c>
      <c r="O97" s="122" t="str">
        <f t="shared" si="10"/>
        <v/>
      </c>
      <c r="P97" s="122" t="str">
        <f t="shared" si="11"/>
        <v/>
      </c>
      <c r="Q97" s="248"/>
      <c r="R97" s="249"/>
      <c r="S97" s="250"/>
    </row>
    <row r="98" spans="1:19" ht="22.5" customHeight="1" x14ac:dyDescent="0.35">
      <c r="A98" s="210"/>
      <c r="B98" s="89" t="str">
        <f>IF('Baseline Paddock Data'!B102=0,"",'Baseline Paddock Data'!B102)</f>
        <v/>
      </c>
      <c r="C98" s="90" t="str">
        <f>IF('Baseline Paddock Data'!C102=0,"",'Baseline Paddock Data'!C102)</f>
        <v/>
      </c>
      <c r="D98" s="100" t="str">
        <f>IF('Baseline Paddock Data'!F102=0,"",'Baseline Paddock Data'!F102)</f>
        <v/>
      </c>
      <c r="E98" s="100" t="str">
        <f>IF('Baseline Paddock Data'!G102=0,"",'Baseline Paddock Data'!G102)</f>
        <v/>
      </c>
      <c r="F98" s="101" t="str">
        <f>IF('Baseline Paddock Data'!H102=0,"",'Baseline Paddock Data'!H102)</f>
        <v/>
      </c>
      <c r="G98" s="108">
        <f>'Enter Head to Work Out AE'!D98</f>
        <v>0</v>
      </c>
      <c r="H98" s="246"/>
      <c r="I98" s="246"/>
      <c r="J98" s="110" t="str">
        <f t="shared" si="6"/>
        <v/>
      </c>
      <c r="K98" s="111" t="str">
        <f t="shared" si="7"/>
        <v/>
      </c>
      <c r="L98" s="114" t="str">
        <f t="shared" si="8"/>
        <v/>
      </c>
      <c r="M98" s="247"/>
      <c r="N98" s="121" t="str">
        <f t="shared" si="9"/>
        <v/>
      </c>
      <c r="O98" s="122" t="str">
        <f t="shared" si="10"/>
        <v/>
      </c>
      <c r="P98" s="122" t="str">
        <f t="shared" si="11"/>
        <v/>
      </c>
      <c r="Q98" s="248"/>
      <c r="R98" s="249"/>
      <c r="S98" s="250"/>
    </row>
    <row r="99" spans="1:19" ht="22.5" customHeight="1" x14ac:dyDescent="0.35">
      <c r="A99" s="210"/>
      <c r="B99" s="89" t="str">
        <f>IF('Baseline Paddock Data'!B103=0,"",'Baseline Paddock Data'!B103)</f>
        <v/>
      </c>
      <c r="C99" s="90" t="str">
        <f>IF('Baseline Paddock Data'!C103=0,"",'Baseline Paddock Data'!C103)</f>
        <v/>
      </c>
      <c r="D99" s="100" t="str">
        <f>IF('Baseline Paddock Data'!F103=0,"",'Baseline Paddock Data'!F103)</f>
        <v/>
      </c>
      <c r="E99" s="100" t="str">
        <f>IF('Baseline Paddock Data'!G103=0,"",'Baseline Paddock Data'!G103)</f>
        <v/>
      </c>
      <c r="F99" s="101" t="str">
        <f>IF('Baseline Paddock Data'!H103=0,"",'Baseline Paddock Data'!H103)</f>
        <v/>
      </c>
      <c r="G99" s="108">
        <f>'Enter Head to Work Out AE'!D99</f>
        <v>0</v>
      </c>
      <c r="H99" s="246"/>
      <c r="I99" s="246"/>
      <c r="J99" s="110" t="str">
        <f t="shared" si="6"/>
        <v/>
      </c>
      <c r="K99" s="111" t="str">
        <f t="shared" si="7"/>
        <v/>
      </c>
      <c r="L99" s="114" t="str">
        <f t="shared" si="8"/>
        <v/>
      </c>
      <c r="M99" s="247"/>
      <c r="N99" s="121" t="str">
        <f t="shared" si="9"/>
        <v/>
      </c>
      <c r="O99" s="122" t="str">
        <f t="shared" si="10"/>
        <v/>
      </c>
      <c r="P99" s="122" t="str">
        <f t="shared" si="11"/>
        <v/>
      </c>
      <c r="Q99" s="248"/>
      <c r="R99" s="249"/>
      <c r="S99" s="250"/>
    </row>
    <row r="100" spans="1:19" ht="22.5" customHeight="1" x14ac:dyDescent="0.35">
      <c r="A100" s="210"/>
      <c r="B100" s="89" t="str">
        <f>IF('Baseline Paddock Data'!B104=0,"",'Baseline Paddock Data'!B104)</f>
        <v/>
      </c>
      <c r="C100" s="90" t="str">
        <f>IF('Baseline Paddock Data'!C104=0,"",'Baseline Paddock Data'!C104)</f>
        <v/>
      </c>
      <c r="D100" s="100" t="str">
        <f>IF('Baseline Paddock Data'!F104=0,"",'Baseline Paddock Data'!F104)</f>
        <v/>
      </c>
      <c r="E100" s="100" t="str">
        <f>IF('Baseline Paddock Data'!G104=0,"",'Baseline Paddock Data'!G104)</f>
        <v/>
      </c>
      <c r="F100" s="101" t="str">
        <f>IF('Baseline Paddock Data'!H104=0,"",'Baseline Paddock Data'!H104)</f>
        <v/>
      </c>
      <c r="G100" s="108">
        <f>'Enter Head to Work Out AE'!D100</f>
        <v>0</v>
      </c>
      <c r="H100" s="246"/>
      <c r="I100" s="246"/>
      <c r="J100" s="110" t="str">
        <f t="shared" si="6"/>
        <v/>
      </c>
      <c r="K100" s="111" t="str">
        <f t="shared" si="7"/>
        <v/>
      </c>
      <c r="L100" s="114" t="str">
        <f t="shared" si="8"/>
        <v/>
      </c>
      <c r="M100" s="247"/>
      <c r="N100" s="121" t="str">
        <f t="shared" si="9"/>
        <v/>
      </c>
      <c r="O100" s="122" t="str">
        <f t="shared" si="10"/>
        <v/>
      </c>
      <c r="P100" s="122" t="str">
        <f t="shared" si="11"/>
        <v/>
      </c>
      <c r="Q100" s="248"/>
      <c r="R100" s="249"/>
      <c r="S100" s="250"/>
    </row>
    <row r="101" spans="1:19" ht="22.5" customHeight="1" x14ac:dyDescent="0.35">
      <c r="A101" s="210"/>
      <c r="B101" s="89" t="str">
        <f>IF('Baseline Paddock Data'!B105=0,"",'Baseline Paddock Data'!B105)</f>
        <v/>
      </c>
      <c r="C101" s="90" t="str">
        <f>IF('Baseline Paddock Data'!C105=0,"",'Baseline Paddock Data'!C105)</f>
        <v/>
      </c>
      <c r="D101" s="100" t="str">
        <f>IF('Baseline Paddock Data'!F105=0,"",'Baseline Paddock Data'!F105)</f>
        <v/>
      </c>
      <c r="E101" s="100" t="str">
        <f>IF('Baseline Paddock Data'!G105=0,"",'Baseline Paddock Data'!G105)</f>
        <v/>
      </c>
      <c r="F101" s="101" t="str">
        <f>IF('Baseline Paddock Data'!H105=0,"",'Baseline Paddock Data'!H105)</f>
        <v/>
      </c>
      <c r="G101" s="108">
        <f>'Enter Head to Work Out AE'!D101</f>
        <v>0</v>
      </c>
      <c r="H101" s="246"/>
      <c r="I101" s="246"/>
      <c r="J101" s="110" t="str">
        <f t="shared" si="6"/>
        <v/>
      </c>
      <c r="K101" s="111" t="str">
        <f t="shared" si="7"/>
        <v/>
      </c>
      <c r="L101" s="114" t="str">
        <f t="shared" si="8"/>
        <v/>
      </c>
      <c r="M101" s="247"/>
      <c r="N101" s="121" t="str">
        <f t="shared" si="9"/>
        <v/>
      </c>
      <c r="O101" s="122" t="str">
        <f t="shared" si="10"/>
        <v/>
      </c>
      <c r="P101" s="122" t="str">
        <f t="shared" si="11"/>
        <v/>
      </c>
      <c r="Q101" s="248"/>
      <c r="R101" s="249"/>
      <c r="S101" s="250"/>
    </row>
    <row r="102" spans="1:19" ht="22.5" customHeight="1" x14ac:dyDescent="0.35">
      <c r="A102" s="210"/>
      <c r="B102" s="89" t="str">
        <f>IF('Baseline Paddock Data'!B106=0,"",'Baseline Paddock Data'!B106)</f>
        <v/>
      </c>
      <c r="C102" s="90" t="str">
        <f>IF('Baseline Paddock Data'!C106=0,"",'Baseline Paddock Data'!C106)</f>
        <v/>
      </c>
      <c r="D102" s="100" t="str">
        <f>IF('Baseline Paddock Data'!F106=0,"",'Baseline Paddock Data'!F106)</f>
        <v/>
      </c>
      <c r="E102" s="100" t="str">
        <f>IF('Baseline Paddock Data'!G106=0,"",'Baseline Paddock Data'!G106)</f>
        <v/>
      </c>
      <c r="F102" s="101" t="str">
        <f>IF('Baseline Paddock Data'!H106=0,"",'Baseline Paddock Data'!H106)</f>
        <v/>
      </c>
      <c r="G102" s="108">
        <f>'Enter Head to Work Out AE'!D102</f>
        <v>0</v>
      </c>
      <c r="H102" s="246"/>
      <c r="I102" s="246"/>
      <c r="J102" s="110" t="str">
        <f t="shared" si="6"/>
        <v/>
      </c>
      <c r="K102" s="111" t="str">
        <f t="shared" si="7"/>
        <v/>
      </c>
      <c r="L102" s="114" t="str">
        <f t="shared" si="8"/>
        <v/>
      </c>
      <c r="M102" s="247"/>
      <c r="N102" s="121" t="str">
        <f t="shared" si="9"/>
        <v/>
      </c>
      <c r="O102" s="122" t="str">
        <f t="shared" si="10"/>
        <v/>
      </c>
      <c r="P102" s="122" t="str">
        <f t="shared" si="11"/>
        <v/>
      </c>
      <c r="Q102" s="248"/>
      <c r="R102" s="249"/>
      <c r="S102" s="250"/>
    </row>
    <row r="103" spans="1:19" ht="22.5" customHeight="1" x14ac:dyDescent="0.35">
      <c r="A103" s="210"/>
      <c r="B103" s="89" t="str">
        <f>IF('Baseline Paddock Data'!B107=0,"",'Baseline Paddock Data'!B107)</f>
        <v/>
      </c>
      <c r="C103" s="90" t="str">
        <f>IF('Baseline Paddock Data'!C107=0,"",'Baseline Paddock Data'!C107)</f>
        <v/>
      </c>
      <c r="D103" s="100" t="str">
        <f>IF('Baseline Paddock Data'!F107=0,"",'Baseline Paddock Data'!F107)</f>
        <v/>
      </c>
      <c r="E103" s="100" t="str">
        <f>IF('Baseline Paddock Data'!G107=0,"",'Baseline Paddock Data'!G107)</f>
        <v/>
      </c>
      <c r="F103" s="101" t="str">
        <f>IF('Baseline Paddock Data'!H107=0,"",'Baseline Paddock Data'!H107)</f>
        <v/>
      </c>
      <c r="G103" s="108">
        <f>'Enter Head to Work Out AE'!D103</f>
        <v>0</v>
      </c>
      <c r="H103" s="246"/>
      <c r="I103" s="246"/>
      <c r="J103" s="110" t="str">
        <f t="shared" si="6"/>
        <v/>
      </c>
      <c r="K103" s="111" t="str">
        <f t="shared" si="7"/>
        <v/>
      </c>
      <c r="L103" s="114" t="str">
        <f t="shared" si="8"/>
        <v/>
      </c>
      <c r="M103" s="247"/>
      <c r="N103" s="121" t="str">
        <f t="shared" si="9"/>
        <v/>
      </c>
      <c r="O103" s="122" t="str">
        <f t="shared" si="10"/>
        <v/>
      </c>
      <c r="P103" s="122" t="str">
        <f t="shared" si="11"/>
        <v/>
      </c>
      <c r="Q103" s="248"/>
      <c r="R103" s="249"/>
      <c r="S103" s="250"/>
    </row>
    <row r="104" spans="1:19" ht="22.5" customHeight="1" x14ac:dyDescent="0.35">
      <c r="A104" s="210"/>
      <c r="B104" s="89" t="str">
        <f>IF('Baseline Paddock Data'!B108=0,"",'Baseline Paddock Data'!B108)</f>
        <v/>
      </c>
      <c r="C104" s="90" t="str">
        <f>IF('Baseline Paddock Data'!C108=0,"",'Baseline Paddock Data'!C108)</f>
        <v/>
      </c>
      <c r="D104" s="100" t="str">
        <f>IF('Baseline Paddock Data'!F108=0,"",'Baseline Paddock Data'!F108)</f>
        <v/>
      </c>
      <c r="E104" s="100" t="str">
        <f>IF('Baseline Paddock Data'!G108=0,"",'Baseline Paddock Data'!G108)</f>
        <v/>
      </c>
      <c r="F104" s="101" t="str">
        <f>IF('Baseline Paddock Data'!H108=0,"",'Baseline Paddock Data'!H108)</f>
        <v/>
      </c>
      <c r="G104" s="108">
        <f>'Enter Head to Work Out AE'!D104</f>
        <v>0</v>
      </c>
      <c r="H104" s="246"/>
      <c r="I104" s="246"/>
      <c r="J104" s="110" t="str">
        <f t="shared" si="6"/>
        <v/>
      </c>
      <c r="K104" s="111" t="str">
        <f t="shared" si="7"/>
        <v/>
      </c>
      <c r="L104" s="114" t="str">
        <f t="shared" si="8"/>
        <v/>
      </c>
      <c r="M104" s="247"/>
      <c r="N104" s="121" t="str">
        <f t="shared" si="9"/>
        <v/>
      </c>
      <c r="O104" s="122" t="str">
        <f t="shared" si="10"/>
        <v/>
      </c>
      <c r="P104" s="122" t="str">
        <f t="shared" si="11"/>
        <v/>
      </c>
      <c r="Q104" s="248"/>
      <c r="R104" s="249"/>
      <c r="S104" s="250"/>
    </row>
    <row r="105" spans="1:19" ht="22.5" customHeight="1" x14ac:dyDescent="0.35">
      <c r="A105" s="210"/>
      <c r="B105" s="89" t="str">
        <f>IF('Baseline Paddock Data'!B109=0,"",'Baseline Paddock Data'!B109)</f>
        <v/>
      </c>
      <c r="C105" s="90" t="str">
        <f>IF('Baseline Paddock Data'!C109=0,"",'Baseline Paddock Data'!C109)</f>
        <v/>
      </c>
      <c r="D105" s="100" t="str">
        <f>IF('Baseline Paddock Data'!F109=0,"",'Baseline Paddock Data'!F109)</f>
        <v/>
      </c>
      <c r="E105" s="100" t="str">
        <f>IF('Baseline Paddock Data'!G109=0,"",'Baseline Paddock Data'!G109)</f>
        <v/>
      </c>
      <c r="F105" s="101" t="str">
        <f>IF('Baseline Paddock Data'!H109=0,"",'Baseline Paddock Data'!H109)</f>
        <v/>
      </c>
      <c r="G105" s="108">
        <f>'Enter Head to Work Out AE'!D105</f>
        <v>0</v>
      </c>
      <c r="H105" s="246"/>
      <c r="I105" s="246"/>
      <c r="J105" s="110" t="str">
        <f t="shared" si="6"/>
        <v/>
      </c>
      <c r="K105" s="111" t="str">
        <f t="shared" si="7"/>
        <v/>
      </c>
      <c r="L105" s="114" t="str">
        <f t="shared" si="8"/>
        <v/>
      </c>
      <c r="M105" s="247"/>
      <c r="N105" s="121" t="str">
        <f t="shared" si="9"/>
        <v/>
      </c>
      <c r="O105" s="122" t="str">
        <f t="shared" si="10"/>
        <v/>
      </c>
      <c r="P105" s="122" t="str">
        <f t="shared" si="11"/>
        <v/>
      </c>
      <c r="Q105" s="248"/>
      <c r="R105" s="249"/>
      <c r="S105" s="250"/>
    </row>
    <row r="106" spans="1:19" ht="22.5" customHeight="1" x14ac:dyDescent="0.35">
      <c r="A106" s="210"/>
      <c r="B106" s="89" t="str">
        <f>IF('Baseline Paddock Data'!B110=0,"",'Baseline Paddock Data'!B110)</f>
        <v/>
      </c>
      <c r="C106" s="90" t="str">
        <f>IF('Baseline Paddock Data'!C110=0,"",'Baseline Paddock Data'!C110)</f>
        <v/>
      </c>
      <c r="D106" s="100" t="str">
        <f>IF('Baseline Paddock Data'!F110=0,"",'Baseline Paddock Data'!F110)</f>
        <v/>
      </c>
      <c r="E106" s="100" t="str">
        <f>IF('Baseline Paddock Data'!G110=0,"",'Baseline Paddock Data'!G110)</f>
        <v/>
      </c>
      <c r="F106" s="101" t="str">
        <f>IF('Baseline Paddock Data'!H110=0,"",'Baseline Paddock Data'!H110)</f>
        <v/>
      </c>
      <c r="G106" s="108">
        <f>'Enter Head to Work Out AE'!D106</f>
        <v>0</v>
      </c>
      <c r="H106" s="246"/>
      <c r="I106" s="246"/>
      <c r="J106" s="110" t="str">
        <f t="shared" si="6"/>
        <v/>
      </c>
      <c r="K106" s="111" t="str">
        <f t="shared" si="7"/>
        <v/>
      </c>
      <c r="L106" s="114" t="str">
        <f t="shared" si="8"/>
        <v/>
      </c>
      <c r="M106" s="247"/>
      <c r="N106" s="121" t="str">
        <f t="shared" si="9"/>
        <v/>
      </c>
      <c r="O106" s="122" t="str">
        <f t="shared" si="10"/>
        <v/>
      </c>
      <c r="P106" s="122" t="str">
        <f t="shared" si="11"/>
        <v/>
      </c>
      <c r="Q106" s="248"/>
      <c r="R106" s="249"/>
      <c r="S106" s="250"/>
    </row>
    <row r="107" spans="1:19" ht="22.5" customHeight="1" x14ac:dyDescent="0.35">
      <c r="A107" s="210"/>
      <c r="B107" s="89" t="str">
        <f>IF('Baseline Paddock Data'!B111=0,"",'Baseline Paddock Data'!B111)</f>
        <v/>
      </c>
      <c r="C107" s="90" t="str">
        <f>IF('Baseline Paddock Data'!C111=0,"",'Baseline Paddock Data'!C111)</f>
        <v/>
      </c>
      <c r="D107" s="102" t="str">
        <f>IF('Baseline Paddock Data'!F111=0,"",'Baseline Paddock Data'!F111)</f>
        <v/>
      </c>
      <c r="E107" s="102" t="str">
        <f>IF('Baseline Paddock Data'!G111=0,"",'Baseline Paddock Data'!G111)</f>
        <v/>
      </c>
      <c r="F107" s="101" t="str">
        <f>IF('Baseline Paddock Data'!H111=0,"",'Baseline Paddock Data'!H111)</f>
        <v/>
      </c>
      <c r="G107" s="108">
        <f>'Enter Head to Work Out AE'!D107</f>
        <v>0</v>
      </c>
      <c r="H107" s="246"/>
      <c r="I107" s="246"/>
      <c r="J107" s="110" t="str">
        <f t="shared" si="6"/>
        <v/>
      </c>
      <c r="K107" s="111" t="str">
        <f t="shared" si="7"/>
        <v/>
      </c>
      <c r="L107" s="114" t="str">
        <f t="shared" si="8"/>
        <v/>
      </c>
      <c r="M107" s="247"/>
      <c r="N107" s="121" t="str">
        <f t="shared" si="9"/>
        <v/>
      </c>
      <c r="O107" s="122" t="str">
        <f t="shared" si="10"/>
        <v/>
      </c>
      <c r="P107" s="122" t="str">
        <f t="shared" si="11"/>
        <v/>
      </c>
      <c r="Q107" s="248"/>
      <c r="R107" s="249"/>
      <c r="S107" s="250"/>
    </row>
    <row r="108" spans="1:19" ht="22.5" customHeight="1" x14ac:dyDescent="0.35">
      <c r="A108" s="210"/>
      <c r="B108" s="89" t="str">
        <f>IF('Baseline Paddock Data'!B112=0,"",'Baseline Paddock Data'!B112)</f>
        <v/>
      </c>
      <c r="C108" s="90" t="str">
        <f>IF('Baseline Paddock Data'!C112=0,"",'Baseline Paddock Data'!C112)</f>
        <v/>
      </c>
      <c r="D108" s="102" t="str">
        <f>IF('Baseline Paddock Data'!F112=0,"",'Baseline Paddock Data'!F112)</f>
        <v/>
      </c>
      <c r="E108" s="102" t="str">
        <f>IF('Baseline Paddock Data'!G112=0,"",'Baseline Paddock Data'!G112)</f>
        <v/>
      </c>
      <c r="F108" s="101" t="str">
        <f>IF('Baseline Paddock Data'!H112=0,"",'Baseline Paddock Data'!H112)</f>
        <v/>
      </c>
      <c r="G108" s="108">
        <f>'Enter Head to Work Out AE'!D108</f>
        <v>0</v>
      </c>
      <c r="H108" s="246"/>
      <c r="I108" s="246"/>
      <c r="J108" s="110" t="str">
        <f t="shared" si="6"/>
        <v/>
      </c>
      <c r="K108" s="111" t="str">
        <f t="shared" si="7"/>
        <v/>
      </c>
      <c r="L108" s="114" t="str">
        <f t="shared" si="8"/>
        <v/>
      </c>
      <c r="M108" s="247"/>
      <c r="N108" s="121" t="str">
        <f t="shared" si="9"/>
        <v/>
      </c>
      <c r="O108" s="122" t="str">
        <f t="shared" si="10"/>
        <v/>
      </c>
      <c r="P108" s="122" t="str">
        <f t="shared" si="11"/>
        <v/>
      </c>
      <c r="Q108" s="248"/>
      <c r="R108" s="249"/>
      <c r="S108" s="250"/>
    </row>
    <row r="109" spans="1:19" ht="22.5" customHeight="1" x14ac:dyDescent="0.35">
      <c r="A109" s="210"/>
      <c r="B109" s="89" t="str">
        <f>IF('Baseline Paddock Data'!B113=0,"",'Baseline Paddock Data'!B113)</f>
        <v/>
      </c>
      <c r="C109" s="90" t="str">
        <f>IF('Baseline Paddock Data'!C113=0,"",'Baseline Paddock Data'!C113)</f>
        <v/>
      </c>
      <c r="D109" s="102" t="str">
        <f>IF('Baseline Paddock Data'!F113=0,"",'Baseline Paddock Data'!F113)</f>
        <v/>
      </c>
      <c r="E109" s="102" t="str">
        <f>IF('Baseline Paddock Data'!G113=0,"",'Baseline Paddock Data'!G113)</f>
        <v/>
      </c>
      <c r="F109" s="101" t="str">
        <f>IF('Baseline Paddock Data'!H113=0,"",'Baseline Paddock Data'!H113)</f>
        <v/>
      </c>
      <c r="G109" s="108">
        <f>'Enter Head to Work Out AE'!D109</f>
        <v>0</v>
      </c>
      <c r="H109" s="246"/>
      <c r="I109" s="246"/>
      <c r="J109" s="110" t="str">
        <f t="shared" si="6"/>
        <v/>
      </c>
      <c r="K109" s="111" t="str">
        <f t="shared" si="7"/>
        <v/>
      </c>
      <c r="L109" s="114" t="str">
        <f t="shared" si="8"/>
        <v/>
      </c>
      <c r="M109" s="247"/>
      <c r="N109" s="121" t="str">
        <f t="shared" si="9"/>
        <v/>
      </c>
      <c r="O109" s="122" t="str">
        <f t="shared" si="10"/>
        <v/>
      </c>
      <c r="P109" s="122" t="str">
        <f t="shared" si="11"/>
        <v/>
      </c>
      <c r="Q109" s="248"/>
      <c r="R109" s="249"/>
      <c r="S109" s="250"/>
    </row>
    <row r="110" spans="1:19" ht="22.5" customHeight="1" x14ac:dyDescent="0.35">
      <c r="A110" s="210"/>
      <c r="B110" s="89" t="str">
        <f>IF('Baseline Paddock Data'!B114=0,"",'Baseline Paddock Data'!B114)</f>
        <v/>
      </c>
      <c r="C110" s="90" t="str">
        <f>IF('Baseline Paddock Data'!C114=0,"",'Baseline Paddock Data'!C114)</f>
        <v/>
      </c>
      <c r="D110" s="102" t="str">
        <f>IF('Baseline Paddock Data'!F114=0,"",'Baseline Paddock Data'!F114)</f>
        <v/>
      </c>
      <c r="E110" s="102" t="str">
        <f>IF('Baseline Paddock Data'!G114=0,"",'Baseline Paddock Data'!G114)</f>
        <v/>
      </c>
      <c r="F110" s="101" t="str">
        <f>IF('Baseline Paddock Data'!H114=0,"",'Baseline Paddock Data'!H114)</f>
        <v/>
      </c>
      <c r="G110" s="108">
        <f>'Enter Head to Work Out AE'!D110</f>
        <v>0</v>
      </c>
      <c r="H110" s="246"/>
      <c r="I110" s="246"/>
      <c r="J110" s="110" t="str">
        <f t="shared" si="6"/>
        <v/>
      </c>
      <c r="K110" s="111" t="str">
        <f t="shared" si="7"/>
        <v/>
      </c>
      <c r="L110" s="114" t="str">
        <f t="shared" si="8"/>
        <v/>
      </c>
      <c r="M110" s="247"/>
      <c r="N110" s="121" t="str">
        <f t="shared" si="9"/>
        <v/>
      </c>
      <c r="O110" s="122" t="str">
        <f t="shared" si="10"/>
        <v/>
      </c>
      <c r="P110" s="122" t="str">
        <f t="shared" si="11"/>
        <v/>
      </c>
      <c r="Q110" s="248"/>
      <c r="R110" s="249"/>
      <c r="S110" s="250"/>
    </row>
    <row r="111" spans="1:19" ht="22.5" customHeight="1" x14ac:dyDescent="0.35">
      <c r="A111" s="210"/>
      <c r="B111" s="89" t="str">
        <f>IF('Baseline Paddock Data'!B115=0,"",'Baseline Paddock Data'!B115)</f>
        <v/>
      </c>
      <c r="C111" s="90" t="str">
        <f>IF('Baseline Paddock Data'!C115=0,"",'Baseline Paddock Data'!C115)</f>
        <v/>
      </c>
      <c r="D111" s="102" t="str">
        <f>IF('Baseline Paddock Data'!F115=0,"",'Baseline Paddock Data'!F115)</f>
        <v/>
      </c>
      <c r="E111" s="102" t="str">
        <f>IF('Baseline Paddock Data'!G115=0,"",'Baseline Paddock Data'!G115)</f>
        <v/>
      </c>
      <c r="F111" s="101" t="str">
        <f>IF('Baseline Paddock Data'!H115=0,"",'Baseline Paddock Data'!H115)</f>
        <v/>
      </c>
      <c r="G111" s="108">
        <f>'Enter Head to Work Out AE'!D111</f>
        <v>0</v>
      </c>
      <c r="H111" s="246"/>
      <c r="I111" s="246"/>
      <c r="J111" s="110" t="str">
        <f t="shared" si="6"/>
        <v/>
      </c>
      <c r="K111" s="111" t="str">
        <f t="shared" si="7"/>
        <v/>
      </c>
      <c r="L111" s="114" t="str">
        <f t="shared" si="8"/>
        <v/>
      </c>
      <c r="M111" s="247"/>
      <c r="N111" s="121" t="str">
        <f t="shared" si="9"/>
        <v/>
      </c>
      <c r="O111" s="122" t="str">
        <f t="shared" si="10"/>
        <v/>
      </c>
      <c r="P111" s="122" t="str">
        <f t="shared" si="11"/>
        <v/>
      </c>
      <c r="Q111" s="248"/>
      <c r="R111" s="249"/>
      <c r="S111" s="250"/>
    </row>
    <row r="112" spans="1:19" ht="22.5" customHeight="1" x14ac:dyDescent="0.35">
      <c r="A112" s="210"/>
      <c r="B112" s="89" t="str">
        <f>IF('Baseline Paddock Data'!B116=0,"",'Baseline Paddock Data'!B116)</f>
        <v/>
      </c>
      <c r="C112" s="90" t="str">
        <f>IF('Baseline Paddock Data'!C116=0,"",'Baseline Paddock Data'!C116)</f>
        <v/>
      </c>
      <c r="D112" s="102" t="str">
        <f>IF('Baseline Paddock Data'!F116=0,"",'Baseline Paddock Data'!F116)</f>
        <v/>
      </c>
      <c r="E112" s="102" t="str">
        <f>IF('Baseline Paddock Data'!G116=0,"",'Baseline Paddock Data'!G116)</f>
        <v/>
      </c>
      <c r="F112" s="101" t="str">
        <f>IF('Baseline Paddock Data'!H116=0,"",'Baseline Paddock Data'!H116)</f>
        <v/>
      </c>
      <c r="G112" s="108">
        <f>'Enter Head to Work Out AE'!D112</f>
        <v>0</v>
      </c>
      <c r="H112" s="246"/>
      <c r="I112" s="246"/>
      <c r="J112" s="110" t="str">
        <f t="shared" si="6"/>
        <v/>
      </c>
      <c r="K112" s="111" t="str">
        <f t="shared" si="7"/>
        <v/>
      </c>
      <c r="L112" s="114" t="str">
        <f t="shared" si="8"/>
        <v/>
      </c>
      <c r="M112" s="247"/>
      <c r="N112" s="121" t="str">
        <f t="shared" si="9"/>
        <v/>
      </c>
      <c r="O112" s="122" t="str">
        <f t="shared" si="10"/>
        <v/>
      </c>
      <c r="P112" s="122" t="str">
        <f t="shared" si="11"/>
        <v/>
      </c>
      <c r="Q112" s="248"/>
      <c r="R112" s="249"/>
      <c r="S112" s="250"/>
    </row>
    <row r="113" spans="1:19" ht="22.5" customHeight="1" x14ac:dyDescent="0.35">
      <c r="A113" s="210"/>
      <c r="B113" s="89" t="str">
        <f>IF('Baseline Paddock Data'!B117=0,"",'Baseline Paddock Data'!B117)</f>
        <v/>
      </c>
      <c r="C113" s="90" t="str">
        <f>IF('Baseline Paddock Data'!C117=0,"",'Baseline Paddock Data'!C117)</f>
        <v/>
      </c>
      <c r="D113" s="102" t="str">
        <f>IF('Baseline Paddock Data'!F117=0,"",'Baseline Paddock Data'!F117)</f>
        <v/>
      </c>
      <c r="E113" s="102" t="str">
        <f>IF('Baseline Paddock Data'!G117=0,"",'Baseline Paddock Data'!G117)</f>
        <v/>
      </c>
      <c r="F113" s="101" t="str">
        <f>IF('Baseline Paddock Data'!H117=0,"",'Baseline Paddock Data'!H117)</f>
        <v/>
      </c>
      <c r="G113" s="108">
        <f>'Enter Head to Work Out AE'!D113</f>
        <v>0</v>
      </c>
      <c r="H113" s="246"/>
      <c r="I113" s="246"/>
      <c r="J113" s="110" t="str">
        <f t="shared" si="6"/>
        <v/>
      </c>
      <c r="K113" s="111" t="str">
        <f t="shared" si="7"/>
        <v/>
      </c>
      <c r="L113" s="114" t="str">
        <f t="shared" si="8"/>
        <v/>
      </c>
      <c r="M113" s="247"/>
      <c r="N113" s="121" t="str">
        <f t="shared" si="9"/>
        <v/>
      </c>
      <c r="O113" s="122" t="str">
        <f t="shared" si="10"/>
        <v/>
      </c>
      <c r="P113" s="122" t="str">
        <f t="shared" si="11"/>
        <v/>
      </c>
      <c r="Q113" s="248"/>
      <c r="R113" s="249"/>
      <c r="S113" s="250"/>
    </row>
    <row r="114" spans="1:19" ht="22.5" customHeight="1" x14ac:dyDescent="0.35">
      <c r="A114" s="210"/>
      <c r="B114" s="89" t="str">
        <f>IF('Baseline Paddock Data'!B118=0,"",'Baseline Paddock Data'!B118)</f>
        <v/>
      </c>
      <c r="C114" s="90" t="str">
        <f>IF('Baseline Paddock Data'!C118=0,"",'Baseline Paddock Data'!C118)</f>
        <v/>
      </c>
      <c r="D114" s="102" t="str">
        <f>IF('Baseline Paddock Data'!F118=0,"",'Baseline Paddock Data'!F118)</f>
        <v/>
      </c>
      <c r="E114" s="102" t="str">
        <f>IF('Baseline Paddock Data'!G118=0,"",'Baseline Paddock Data'!G118)</f>
        <v/>
      </c>
      <c r="F114" s="101" t="str">
        <f>IF('Baseline Paddock Data'!H118=0,"",'Baseline Paddock Data'!H118)</f>
        <v/>
      </c>
      <c r="G114" s="108">
        <f>'Enter Head to Work Out AE'!D114</f>
        <v>0</v>
      </c>
      <c r="H114" s="246"/>
      <c r="I114" s="246"/>
      <c r="J114" s="110" t="str">
        <f t="shared" si="6"/>
        <v/>
      </c>
      <c r="K114" s="111" t="str">
        <f t="shared" si="7"/>
        <v/>
      </c>
      <c r="L114" s="114" t="str">
        <f t="shared" si="8"/>
        <v/>
      </c>
      <c r="M114" s="247"/>
      <c r="N114" s="121" t="str">
        <f t="shared" si="9"/>
        <v/>
      </c>
      <c r="O114" s="122" t="str">
        <f t="shared" si="10"/>
        <v/>
      </c>
      <c r="P114" s="122" t="str">
        <f t="shared" si="11"/>
        <v/>
      </c>
      <c r="Q114" s="248"/>
      <c r="R114" s="249"/>
      <c r="S114" s="250"/>
    </row>
    <row r="115" spans="1:19" ht="22.5" customHeight="1" x14ac:dyDescent="0.35">
      <c r="A115" s="210"/>
      <c r="B115" s="89" t="str">
        <f>IF('Baseline Paddock Data'!B119=0,"",'Baseline Paddock Data'!B119)</f>
        <v/>
      </c>
      <c r="C115" s="104" t="str">
        <f>IF('Baseline Paddock Data'!C119=0,"",'Baseline Paddock Data'!C119)</f>
        <v/>
      </c>
      <c r="D115" s="100" t="str">
        <f>IF('Baseline Paddock Data'!F119=0,"",'Baseline Paddock Data'!F119)</f>
        <v/>
      </c>
      <c r="E115" s="100" t="str">
        <f>IF('Baseline Paddock Data'!G119=0,"",'Baseline Paddock Data'!G119)</f>
        <v/>
      </c>
      <c r="F115" s="101" t="str">
        <f>IF('Baseline Paddock Data'!H119=0,"",'Baseline Paddock Data'!H119)</f>
        <v/>
      </c>
      <c r="G115" s="108">
        <f>'Enter Head to Work Out AE'!D115</f>
        <v>0</v>
      </c>
      <c r="H115" s="246"/>
      <c r="I115" s="246"/>
      <c r="J115" s="110" t="str">
        <f t="shared" si="6"/>
        <v/>
      </c>
      <c r="K115" s="111" t="str">
        <f t="shared" si="7"/>
        <v/>
      </c>
      <c r="L115" s="114" t="str">
        <f t="shared" si="8"/>
        <v/>
      </c>
      <c r="M115" s="247"/>
      <c r="N115" s="121" t="str">
        <f t="shared" si="9"/>
        <v/>
      </c>
      <c r="O115" s="122" t="str">
        <f t="shared" si="10"/>
        <v/>
      </c>
      <c r="P115" s="122" t="str">
        <f t="shared" si="11"/>
        <v/>
      </c>
      <c r="Q115" s="248"/>
      <c r="R115" s="249"/>
      <c r="S115" s="250"/>
    </row>
    <row r="116" spans="1:19" ht="22.5" customHeight="1" x14ac:dyDescent="0.35">
      <c r="A116" s="210"/>
      <c r="B116" s="89" t="str">
        <f>IF('Baseline Paddock Data'!B120=0,"",'Baseline Paddock Data'!B120)</f>
        <v/>
      </c>
      <c r="C116" s="90" t="str">
        <f>IF('Baseline Paddock Data'!C120=0,"",'Baseline Paddock Data'!C120)</f>
        <v/>
      </c>
      <c r="D116" s="100" t="str">
        <f>IF('Baseline Paddock Data'!F120=0,"",'Baseline Paddock Data'!F120)</f>
        <v/>
      </c>
      <c r="E116" s="100" t="str">
        <f>IF('Baseline Paddock Data'!G120=0,"",'Baseline Paddock Data'!G120)</f>
        <v/>
      </c>
      <c r="F116" s="101" t="str">
        <f>IF('Baseline Paddock Data'!H120=0,"",'Baseline Paddock Data'!H120)</f>
        <v/>
      </c>
      <c r="G116" s="108">
        <f>'Enter Head to Work Out AE'!D116</f>
        <v>0</v>
      </c>
      <c r="H116" s="246"/>
      <c r="I116" s="246"/>
      <c r="J116" s="110" t="str">
        <f t="shared" si="6"/>
        <v/>
      </c>
      <c r="K116" s="111" t="str">
        <f t="shared" si="7"/>
        <v/>
      </c>
      <c r="L116" s="114" t="str">
        <f t="shared" si="8"/>
        <v/>
      </c>
      <c r="M116" s="247"/>
      <c r="N116" s="121" t="str">
        <f t="shared" si="9"/>
        <v/>
      </c>
      <c r="O116" s="122" t="str">
        <f t="shared" si="10"/>
        <v/>
      </c>
      <c r="P116" s="122" t="str">
        <f t="shared" si="11"/>
        <v/>
      </c>
      <c r="Q116" s="248"/>
      <c r="R116" s="249"/>
      <c r="S116" s="250"/>
    </row>
    <row r="117" spans="1:19" ht="22.5" customHeight="1" x14ac:dyDescent="0.35">
      <c r="A117" s="210"/>
      <c r="B117" s="89" t="str">
        <f>IF('Baseline Paddock Data'!B121=0,"",'Baseline Paddock Data'!B121)</f>
        <v/>
      </c>
      <c r="C117" s="90" t="str">
        <f>IF('Baseline Paddock Data'!C121=0,"",'Baseline Paddock Data'!C121)</f>
        <v/>
      </c>
      <c r="D117" s="100" t="str">
        <f>IF('Baseline Paddock Data'!F121=0,"",'Baseline Paddock Data'!F121)</f>
        <v/>
      </c>
      <c r="E117" s="100" t="str">
        <f>IF('Baseline Paddock Data'!G121=0,"",'Baseline Paddock Data'!G121)</f>
        <v/>
      </c>
      <c r="F117" s="101" t="str">
        <f>IF('Baseline Paddock Data'!H121=0,"",'Baseline Paddock Data'!H121)</f>
        <v/>
      </c>
      <c r="G117" s="108">
        <f>'Enter Head to Work Out AE'!D117</f>
        <v>0</v>
      </c>
      <c r="H117" s="246"/>
      <c r="I117" s="246"/>
      <c r="J117" s="110" t="str">
        <f t="shared" si="6"/>
        <v/>
      </c>
      <c r="K117" s="111" t="str">
        <f t="shared" si="7"/>
        <v/>
      </c>
      <c r="L117" s="114" t="str">
        <f t="shared" si="8"/>
        <v/>
      </c>
      <c r="M117" s="247"/>
      <c r="N117" s="121" t="str">
        <f t="shared" si="9"/>
        <v/>
      </c>
      <c r="O117" s="122" t="str">
        <f t="shared" si="10"/>
        <v/>
      </c>
      <c r="P117" s="122" t="str">
        <f t="shared" si="11"/>
        <v/>
      </c>
      <c r="Q117" s="248"/>
      <c r="R117" s="249"/>
      <c r="S117" s="250"/>
    </row>
    <row r="118" spans="1:19" ht="22.5" customHeight="1" x14ac:dyDescent="0.35">
      <c r="A118" s="210"/>
      <c r="B118" s="89" t="str">
        <f>IF('Baseline Paddock Data'!B122=0,"",'Baseline Paddock Data'!B122)</f>
        <v/>
      </c>
      <c r="C118" s="90" t="str">
        <f>IF('Baseline Paddock Data'!C122=0,"",'Baseline Paddock Data'!C122)</f>
        <v/>
      </c>
      <c r="D118" s="100" t="str">
        <f>IF('Baseline Paddock Data'!F122=0,"",'Baseline Paddock Data'!F122)</f>
        <v/>
      </c>
      <c r="E118" s="100" t="str">
        <f>IF('Baseline Paddock Data'!G122=0,"",'Baseline Paddock Data'!G122)</f>
        <v/>
      </c>
      <c r="F118" s="101" t="str">
        <f>IF('Baseline Paddock Data'!H122=0,"",'Baseline Paddock Data'!H122)</f>
        <v/>
      </c>
      <c r="G118" s="108">
        <f>'Enter Head to Work Out AE'!D118</f>
        <v>0</v>
      </c>
      <c r="H118" s="246"/>
      <c r="I118" s="246"/>
      <c r="J118" s="110" t="str">
        <f t="shared" si="6"/>
        <v/>
      </c>
      <c r="K118" s="111" t="str">
        <f t="shared" si="7"/>
        <v/>
      </c>
      <c r="L118" s="114" t="str">
        <f t="shared" si="8"/>
        <v/>
      </c>
      <c r="M118" s="247"/>
      <c r="N118" s="121" t="str">
        <f t="shared" si="9"/>
        <v/>
      </c>
      <c r="O118" s="122" t="str">
        <f t="shared" si="10"/>
        <v/>
      </c>
      <c r="P118" s="122" t="str">
        <f t="shared" si="11"/>
        <v/>
      </c>
      <c r="Q118" s="248"/>
      <c r="R118" s="249"/>
      <c r="S118" s="250"/>
    </row>
    <row r="119" spans="1:19" ht="22.5" customHeight="1" x14ac:dyDescent="0.35">
      <c r="A119" s="210"/>
      <c r="B119" s="89" t="str">
        <f>IF('Baseline Paddock Data'!B123=0,"",'Baseline Paddock Data'!B123)</f>
        <v/>
      </c>
      <c r="C119" s="90" t="str">
        <f>IF('Baseline Paddock Data'!C123=0,"",'Baseline Paddock Data'!C123)</f>
        <v/>
      </c>
      <c r="D119" s="100" t="str">
        <f>IF('Baseline Paddock Data'!F123=0,"",'Baseline Paddock Data'!F123)</f>
        <v/>
      </c>
      <c r="E119" s="100" t="str">
        <f>IF('Baseline Paddock Data'!G123=0,"",'Baseline Paddock Data'!G123)</f>
        <v/>
      </c>
      <c r="F119" s="101" t="str">
        <f>IF('Baseline Paddock Data'!H123=0,"",'Baseline Paddock Data'!H123)</f>
        <v/>
      </c>
      <c r="G119" s="108">
        <f>'Enter Head to Work Out AE'!D119</f>
        <v>0</v>
      </c>
      <c r="H119" s="246"/>
      <c r="I119" s="246"/>
      <c r="J119" s="110" t="str">
        <f t="shared" si="6"/>
        <v/>
      </c>
      <c r="K119" s="111" t="str">
        <f t="shared" si="7"/>
        <v/>
      </c>
      <c r="L119" s="114" t="str">
        <f t="shared" si="8"/>
        <v/>
      </c>
      <c r="M119" s="247"/>
      <c r="N119" s="121" t="str">
        <f t="shared" si="9"/>
        <v/>
      </c>
      <c r="O119" s="122" t="str">
        <f t="shared" si="10"/>
        <v/>
      </c>
      <c r="P119" s="122" t="str">
        <f t="shared" si="11"/>
        <v/>
      </c>
      <c r="Q119" s="248"/>
      <c r="R119" s="249"/>
      <c r="S119" s="250"/>
    </row>
    <row r="120" spans="1:19" ht="22.5" customHeight="1" x14ac:dyDescent="0.35">
      <c r="A120" s="210"/>
      <c r="B120" s="89" t="str">
        <f>IF('Baseline Paddock Data'!B124=0,"",'Baseline Paddock Data'!B124)</f>
        <v/>
      </c>
      <c r="C120" s="90" t="str">
        <f>IF('Baseline Paddock Data'!C124=0,"",'Baseline Paddock Data'!C124)</f>
        <v/>
      </c>
      <c r="D120" s="100" t="str">
        <f>IF('Baseline Paddock Data'!F124=0,"",'Baseline Paddock Data'!F124)</f>
        <v/>
      </c>
      <c r="E120" s="100" t="str">
        <f>IF('Baseline Paddock Data'!G124=0,"",'Baseline Paddock Data'!G124)</f>
        <v/>
      </c>
      <c r="F120" s="101" t="str">
        <f>IF('Baseline Paddock Data'!H124=0,"",'Baseline Paddock Data'!H124)</f>
        <v/>
      </c>
      <c r="G120" s="108">
        <f>'Enter Head to Work Out AE'!D120</f>
        <v>0</v>
      </c>
      <c r="H120" s="246"/>
      <c r="I120" s="246"/>
      <c r="J120" s="110" t="str">
        <f t="shared" si="6"/>
        <v/>
      </c>
      <c r="K120" s="111" t="str">
        <f t="shared" si="7"/>
        <v/>
      </c>
      <c r="L120" s="114" t="str">
        <f t="shared" si="8"/>
        <v/>
      </c>
      <c r="M120" s="247"/>
      <c r="N120" s="121" t="str">
        <f t="shared" si="9"/>
        <v/>
      </c>
      <c r="O120" s="122" t="str">
        <f t="shared" si="10"/>
        <v/>
      </c>
      <c r="P120" s="122" t="str">
        <f t="shared" si="11"/>
        <v/>
      </c>
      <c r="Q120" s="248"/>
      <c r="R120" s="249"/>
      <c r="S120" s="250"/>
    </row>
    <row r="121" spans="1:19" ht="22.5" customHeight="1" x14ac:dyDescent="0.35">
      <c r="A121" s="210"/>
      <c r="B121" s="89" t="str">
        <f>IF('Baseline Paddock Data'!B125=0,"",'Baseline Paddock Data'!B125)</f>
        <v/>
      </c>
      <c r="C121" s="90" t="str">
        <f>IF('Baseline Paddock Data'!C125=0,"",'Baseline Paddock Data'!C125)</f>
        <v/>
      </c>
      <c r="D121" s="100" t="str">
        <f>IF('Baseline Paddock Data'!F125=0,"",'Baseline Paddock Data'!F125)</f>
        <v/>
      </c>
      <c r="E121" s="100" t="str">
        <f>IF('Baseline Paddock Data'!G125=0,"",'Baseline Paddock Data'!G125)</f>
        <v/>
      </c>
      <c r="F121" s="101" t="str">
        <f>IF('Baseline Paddock Data'!H125=0,"",'Baseline Paddock Data'!H125)</f>
        <v/>
      </c>
      <c r="G121" s="108">
        <f>'Enter Head to Work Out AE'!D121</f>
        <v>0</v>
      </c>
      <c r="H121" s="246"/>
      <c r="I121" s="246"/>
      <c r="J121" s="110" t="str">
        <f t="shared" si="6"/>
        <v/>
      </c>
      <c r="K121" s="111" t="str">
        <f t="shared" si="7"/>
        <v/>
      </c>
      <c r="L121" s="114" t="str">
        <f t="shared" si="8"/>
        <v/>
      </c>
      <c r="M121" s="247"/>
      <c r="N121" s="121" t="str">
        <f t="shared" si="9"/>
        <v/>
      </c>
      <c r="O121" s="122" t="str">
        <f t="shared" si="10"/>
        <v/>
      </c>
      <c r="P121" s="122" t="str">
        <f t="shared" si="11"/>
        <v/>
      </c>
      <c r="Q121" s="248"/>
      <c r="R121" s="249"/>
      <c r="S121" s="250"/>
    </row>
    <row r="122" spans="1:19" ht="22.5" customHeight="1" x14ac:dyDescent="0.35">
      <c r="A122" s="210"/>
      <c r="B122" s="89" t="str">
        <f>IF('Baseline Paddock Data'!B126=0,"",'Baseline Paddock Data'!B126)</f>
        <v/>
      </c>
      <c r="C122" s="90" t="str">
        <f>IF('Baseline Paddock Data'!C126=0,"",'Baseline Paddock Data'!C126)</f>
        <v/>
      </c>
      <c r="D122" s="100" t="str">
        <f>IF('Baseline Paddock Data'!F126=0,"",'Baseline Paddock Data'!F126)</f>
        <v/>
      </c>
      <c r="E122" s="100" t="str">
        <f>IF('Baseline Paddock Data'!G126=0,"",'Baseline Paddock Data'!G126)</f>
        <v/>
      </c>
      <c r="F122" s="101" t="str">
        <f>IF('Baseline Paddock Data'!H126=0,"",'Baseline Paddock Data'!H126)</f>
        <v/>
      </c>
      <c r="G122" s="108">
        <f>'Enter Head to Work Out AE'!D122</f>
        <v>0</v>
      </c>
      <c r="H122" s="246"/>
      <c r="I122" s="246"/>
      <c r="J122" s="110" t="str">
        <f t="shared" si="6"/>
        <v/>
      </c>
      <c r="K122" s="111" t="str">
        <f t="shared" si="7"/>
        <v/>
      </c>
      <c r="L122" s="114" t="str">
        <f t="shared" si="8"/>
        <v/>
      </c>
      <c r="M122" s="247"/>
      <c r="N122" s="121" t="str">
        <f t="shared" si="9"/>
        <v/>
      </c>
      <c r="O122" s="122" t="str">
        <f t="shared" si="10"/>
        <v/>
      </c>
      <c r="P122" s="122" t="str">
        <f t="shared" si="11"/>
        <v/>
      </c>
      <c r="Q122" s="248"/>
      <c r="R122" s="249"/>
      <c r="S122" s="250"/>
    </row>
    <row r="123" spans="1:19" ht="22.5" customHeight="1" x14ac:dyDescent="0.35">
      <c r="A123" s="210"/>
      <c r="B123" s="89" t="str">
        <f>IF('Baseline Paddock Data'!B127=0,"",'Baseline Paddock Data'!B127)</f>
        <v/>
      </c>
      <c r="C123" s="90" t="str">
        <f>IF('Baseline Paddock Data'!C127=0,"",'Baseline Paddock Data'!C127)</f>
        <v/>
      </c>
      <c r="D123" s="100" t="str">
        <f>IF('Baseline Paddock Data'!F127=0,"",'Baseline Paddock Data'!F127)</f>
        <v/>
      </c>
      <c r="E123" s="100" t="str">
        <f>IF('Baseline Paddock Data'!G127=0,"",'Baseline Paddock Data'!G127)</f>
        <v/>
      </c>
      <c r="F123" s="101" t="str">
        <f>IF('Baseline Paddock Data'!H127=0,"",'Baseline Paddock Data'!H127)</f>
        <v/>
      </c>
      <c r="G123" s="108">
        <f>'Enter Head to Work Out AE'!D123</f>
        <v>0</v>
      </c>
      <c r="H123" s="246"/>
      <c r="I123" s="246"/>
      <c r="J123" s="110" t="str">
        <f t="shared" si="6"/>
        <v/>
      </c>
      <c r="K123" s="111" t="str">
        <f t="shared" si="7"/>
        <v/>
      </c>
      <c r="L123" s="114" t="str">
        <f t="shared" si="8"/>
        <v/>
      </c>
      <c r="M123" s="247"/>
      <c r="N123" s="121" t="str">
        <f t="shared" si="9"/>
        <v/>
      </c>
      <c r="O123" s="122" t="str">
        <f t="shared" si="10"/>
        <v/>
      </c>
      <c r="P123" s="122" t="str">
        <f t="shared" si="11"/>
        <v/>
      </c>
      <c r="Q123" s="248"/>
      <c r="R123" s="249"/>
      <c r="S123" s="250"/>
    </row>
    <row r="124" spans="1:19" ht="22.5" customHeight="1" x14ac:dyDescent="0.35">
      <c r="A124" s="210"/>
      <c r="B124" s="89" t="str">
        <f>IF('Baseline Paddock Data'!B128=0,"",'Baseline Paddock Data'!B128)</f>
        <v/>
      </c>
      <c r="C124" s="90" t="str">
        <f>IF('Baseline Paddock Data'!C128=0,"",'Baseline Paddock Data'!C128)</f>
        <v/>
      </c>
      <c r="D124" s="100" t="str">
        <f>IF('Baseline Paddock Data'!F128=0,"",'Baseline Paddock Data'!F128)</f>
        <v/>
      </c>
      <c r="E124" s="100" t="str">
        <f>IF('Baseline Paddock Data'!G128=0,"",'Baseline Paddock Data'!G128)</f>
        <v/>
      </c>
      <c r="F124" s="101" t="str">
        <f>IF('Baseline Paddock Data'!H128=0,"",'Baseline Paddock Data'!H128)</f>
        <v/>
      </c>
      <c r="G124" s="108">
        <f>'Enter Head to Work Out AE'!D124</f>
        <v>0</v>
      </c>
      <c r="H124" s="246"/>
      <c r="I124" s="246"/>
      <c r="J124" s="110" t="str">
        <f t="shared" si="6"/>
        <v/>
      </c>
      <c r="K124" s="111" t="str">
        <f t="shared" si="7"/>
        <v/>
      </c>
      <c r="L124" s="114" t="str">
        <f t="shared" si="8"/>
        <v/>
      </c>
      <c r="M124" s="247"/>
      <c r="N124" s="121" t="str">
        <f t="shared" si="9"/>
        <v/>
      </c>
      <c r="O124" s="122" t="str">
        <f t="shared" si="10"/>
        <v/>
      </c>
      <c r="P124" s="122" t="str">
        <f t="shared" si="11"/>
        <v/>
      </c>
      <c r="Q124" s="248"/>
      <c r="R124" s="249"/>
      <c r="S124" s="250"/>
    </row>
    <row r="125" spans="1:19" ht="22.5" customHeight="1" x14ac:dyDescent="0.35">
      <c r="A125" s="210"/>
      <c r="B125" s="89" t="str">
        <f>IF('Baseline Paddock Data'!B129=0,"",'Baseline Paddock Data'!B129)</f>
        <v/>
      </c>
      <c r="C125" s="90" t="str">
        <f>IF('Baseline Paddock Data'!C129=0,"",'Baseline Paddock Data'!C129)</f>
        <v/>
      </c>
      <c r="D125" s="100" t="str">
        <f>IF('Baseline Paddock Data'!F129=0,"",'Baseline Paddock Data'!F129)</f>
        <v/>
      </c>
      <c r="E125" s="100" t="str">
        <f>IF('Baseline Paddock Data'!G129=0,"",'Baseline Paddock Data'!G129)</f>
        <v/>
      </c>
      <c r="F125" s="101" t="str">
        <f>IF('Baseline Paddock Data'!H129=0,"",'Baseline Paddock Data'!H129)</f>
        <v/>
      </c>
      <c r="G125" s="108">
        <f>'Enter Head to Work Out AE'!D125</f>
        <v>0</v>
      </c>
      <c r="H125" s="246"/>
      <c r="I125" s="246"/>
      <c r="J125" s="110" t="str">
        <f t="shared" si="6"/>
        <v/>
      </c>
      <c r="K125" s="111" t="str">
        <f t="shared" si="7"/>
        <v/>
      </c>
      <c r="L125" s="114" t="str">
        <f t="shared" si="8"/>
        <v/>
      </c>
      <c r="M125" s="247"/>
      <c r="N125" s="121" t="str">
        <f t="shared" si="9"/>
        <v/>
      </c>
      <c r="O125" s="122" t="str">
        <f t="shared" si="10"/>
        <v/>
      </c>
      <c r="P125" s="122" t="str">
        <f t="shared" si="11"/>
        <v/>
      </c>
      <c r="Q125" s="248"/>
      <c r="R125" s="249"/>
      <c r="S125" s="250"/>
    </row>
    <row r="126" spans="1:19" ht="22.5" customHeight="1" x14ac:dyDescent="0.35">
      <c r="A126" s="210"/>
      <c r="B126" s="89" t="str">
        <f>IF('Baseline Paddock Data'!B130=0,"",'Baseline Paddock Data'!B130)</f>
        <v/>
      </c>
      <c r="C126" s="90" t="str">
        <f>IF('Baseline Paddock Data'!C130=0,"",'Baseline Paddock Data'!C130)</f>
        <v/>
      </c>
      <c r="D126" s="100" t="str">
        <f>IF('Baseline Paddock Data'!F130=0,"",'Baseline Paddock Data'!F130)</f>
        <v/>
      </c>
      <c r="E126" s="100" t="str">
        <f>IF('Baseline Paddock Data'!G130=0,"",'Baseline Paddock Data'!G130)</f>
        <v/>
      </c>
      <c r="F126" s="101" t="str">
        <f>IF('Baseline Paddock Data'!H130=0,"",'Baseline Paddock Data'!H130)</f>
        <v/>
      </c>
      <c r="G126" s="108">
        <f>'Enter Head to Work Out AE'!D126</f>
        <v>0</v>
      </c>
      <c r="H126" s="246"/>
      <c r="I126" s="246"/>
      <c r="J126" s="110" t="str">
        <f t="shared" si="6"/>
        <v/>
      </c>
      <c r="K126" s="111" t="str">
        <f t="shared" si="7"/>
        <v/>
      </c>
      <c r="L126" s="114" t="str">
        <f t="shared" si="8"/>
        <v/>
      </c>
      <c r="M126" s="247"/>
      <c r="N126" s="121" t="str">
        <f t="shared" si="9"/>
        <v/>
      </c>
      <c r="O126" s="122" t="str">
        <f t="shared" si="10"/>
        <v/>
      </c>
      <c r="P126" s="122" t="str">
        <f t="shared" si="11"/>
        <v/>
      </c>
      <c r="Q126" s="248"/>
      <c r="R126" s="249"/>
      <c r="S126" s="250"/>
    </row>
    <row r="127" spans="1:19" ht="22.5" customHeight="1" x14ac:dyDescent="0.35">
      <c r="A127" s="210"/>
      <c r="B127" s="89" t="str">
        <f>IF('Baseline Paddock Data'!B131=0,"",'Baseline Paddock Data'!B131)</f>
        <v/>
      </c>
      <c r="C127" s="90" t="str">
        <f>IF('Baseline Paddock Data'!C131=0,"",'Baseline Paddock Data'!C131)</f>
        <v/>
      </c>
      <c r="D127" s="100" t="str">
        <f>IF('Baseline Paddock Data'!F131=0,"",'Baseline Paddock Data'!F131)</f>
        <v/>
      </c>
      <c r="E127" s="100" t="str">
        <f>IF('Baseline Paddock Data'!G131=0,"",'Baseline Paddock Data'!G131)</f>
        <v/>
      </c>
      <c r="F127" s="101" t="str">
        <f>IF('Baseline Paddock Data'!H131=0,"",'Baseline Paddock Data'!H131)</f>
        <v/>
      </c>
      <c r="G127" s="108">
        <f>'Enter Head to Work Out AE'!D127</f>
        <v>0</v>
      </c>
      <c r="H127" s="246"/>
      <c r="I127" s="246"/>
      <c r="J127" s="110" t="str">
        <f t="shared" si="6"/>
        <v/>
      </c>
      <c r="K127" s="111" t="str">
        <f t="shared" si="7"/>
        <v/>
      </c>
      <c r="L127" s="114" t="str">
        <f t="shared" si="8"/>
        <v/>
      </c>
      <c r="M127" s="247"/>
      <c r="N127" s="121" t="str">
        <f t="shared" si="9"/>
        <v/>
      </c>
      <c r="O127" s="122" t="str">
        <f t="shared" si="10"/>
        <v/>
      </c>
      <c r="P127" s="122" t="str">
        <f t="shared" si="11"/>
        <v/>
      </c>
      <c r="Q127" s="248"/>
      <c r="R127" s="249"/>
      <c r="S127" s="250"/>
    </row>
    <row r="128" spans="1:19" ht="22.5" customHeight="1" x14ac:dyDescent="0.35">
      <c r="A128" s="210"/>
      <c r="B128" s="89" t="str">
        <f>IF('Baseline Paddock Data'!B132=0,"",'Baseline Paddock Data'!B132)</f>
        <v/>
      </c>
      <c r="C128" s="90" t="str">
        <f>IF('Baseline Paddock Data'!C132=0,"",'Baseline Paddock Data'!C132)</f>
        <v/>
      </c>
      <c r="D128" s="102" t="str">
        <f>IF('Baseline Paddock Data'!F132=0,"",'Baseline Paddock Data'!F132)</f>
        <v/>
      </c>
      <c r="E128" s="102" t="str">
        <f>IF('Baseline Paddock Data'!G132=0,"",'Baseline Paddock Data'!G132)</f>
        <v/>
      </c>
      <c r="F128" s="101" t="str">
        <f>IF('Baseline Paddock Data'!H132=0,"",'Baseline Paddock Data'!H132)</f>
        <v/>
      </c>
      <c r="G128" s="108">
        <f>'Enter Head to Work Out AE'!D128</f>
        <v>0</v>
      </c>
      <c r="H128" s="246"/>
      <c r="I128" s="246"/>
      <c r="J128" s="110" t="str">
        <f t="shared" si="6"/>
        <v/>
      </c>
      <c r="K128" s="111" t="str">
        <f t="shared" si="7"/>
        <v/>
      </c>
      <c r="L128" s="114" t="str">
        <f t="shared" si="8"/>
        <v/>
      </c>
      <c r="M128" s="247"/>
      <c r="N128" s="121" t="str">
        <f t="shared" si="9"/>
        <v/>
      </c>
      <c r="O128" s="122" t="str">
        <f t="shared" si="10"/>
        <v/>
      </c>
      <c r="P128" s="122" t="str">
        <f t="shared" si="11"/>
        <v/>
      </c>
      <c r="Q128" s="248"/>
      <c r="R128" s="249"/>
      <c r="S128" s="250"/>
    </row>
    <row r="129" spans="1:19" ht="22.5" customHeight="1" x14ac:dyDescent="0.35">
      <c r="A129" s="210"/>
      <c r="B129" s="89" t="str">
        <f>IF('Baseline Paddock Data'!B133=0,"",'Baseline Paddock Data'!B133)</f>
        <v/>
      </c>
      <c r="C129" s="90" t="str">
        <f>IF('Baseline Paddock Data'!C133=0,"",'Baseline Paddock Data'!C133)</f>
        <v/>
      </c>
      <c r="D129" s="100" t="str">
        <f>IF('Baseline Paddock Data'!F133=0,"",'Baseline Paddock Data'!F133)</f>
        <v/>
      </c>
      <c r="E129" s="100" t="str">
        <f>IF('Baseline Paddock Data'!G133=0,"",'Baseline Paddock Data'!G133)</f>
        <v/>
      </c>
      <c r="F129" s="101" t="str">
        <f>IF('Baseline Paddock Data'!H133=0,"",'Baseline Paddock Data'!H133)</f>
        <v/>
      </c>
      <c r="G129" s="108">
        <f>'Enter Head to Work Out AE'!D129</f>
        <v>0</v>
      </c>
      <c r="H129" s="246"/>
      <c r="I129" s="246"/>
      <c r="J129" s="110" t="str">
        <f t="shared" si="6"/>
        <v/>
      </c>
      <c r="K129" s="111" t="str">
        <f t="shared" si="7"/>
        <v/>
      </c>
      <c r="L129" s="114" t="str">
        <f t="shared" si="8"/>
        <v/>
      </c>
      <c r="M129" s="247"/>
      <c r="N129" s="121" t="str">
        <f t="shared" si="9"/>
        <v/>
      </c>
      <c r="O129" s="122" t="str">
        <f t="shared" si="10"/>
        <v/>
      </c>
      <c r="P129" s="122" t="str">
        <f t="shared" si="11"/>
        <v/>
      </c>
      <c r="Q129" s="248"/>
      <c r="R129" s="249"/>
      <c r="S129" s="250"/>
    </row>
    <row r="130" spans="1:19" ht="22.5" customHeight="1" x14ac:dyDescent="0.35">
      <c r="A130" s="210"/>
      <c r="B130" s="89" t="str">
        <f>IF('Baseline Paddock Data'!B134=0,"",'Baseline Paddock Data'!B134)</f>
        <v/>
      </c>
      <c r="C130" s="90" t="str">
        <f>IF('Baseline Paddock Data'!C134=0,"",'Baseline Paddock Data'!C134)</f>
        <v/>
      </c>
      <c r="D130" s="100" t="str">
        <f>IF('Baseline Paddock Data'!F134=0,"",'Baseline Paddock Data'!F134)</f>
        <v/>
      </c>
      <c r="E130" s="100" t="str">
        <f>IF('Baseline Paddock Data'!G134=0,"",'Baseline Paddock Data'!G134)</f>
        <v/>
      </c>
      <c r="F130" s="101" t="str">
        <f>IF('Baseline Paddock Data'!H134=0,"",'Baseline Paddock Data'!H134)</f>
        <v/>
      </c>
      <c r="G130" s="108">
        <f>'Enter Head to Work Out AE'!D130</f>
        <v>0</v>
      </c>
      <c r="H130" s="246"/>
      <c r="I130" s="246"/>
      <c r="J130" s="110" t="str">
        <f t="shared" si="6"/>
        <v/>
      </c>
      <c r="K130" s="111" t="str">
        <f t="shared" si="7"/>
        <v/>
      </c>
      <c r="L130" s="114" t="str">
        <f t="shared" si="8"/>
        <v/>
      </c>
      <c r="M130" s="247"/>
      <c r="N130" s="121" t="str">
        <f t="shared" si="9"/>
        <v/>
      </c>
      <c r="O130" s="122" t="str">
        <f t="shared" si="10"/>
        <v/>
      </c>
      <c r="P130" s="122" t="str">
        <f t="shared" si="11"/>
        <v/>
      </c>
      <c r="Q130" s="248"/>
      <c r="R130" s="249"/>
      <c r="S130" s="250"/>
    </row>
    <row r="131" spans="1:19" ht="22.5" customHeight="1" x14ac:dyDescent="0.35">
      <c r="A131" s="210"/>
      <c r="B131" s="89" t="str">
        <f>IF('Baseline Paddock Data'!B135=0,"",'Baseline Paddock Data'!B135)</f>
        <v/>
      </c>
      <c r="C131" s="90" t="str">
        <f>IF('Baseline Paddock Data'!C135=0,"",'Baseline Paddock Data'!C135)</f>
        <v/>
      </c>
      <c r="D131" s="100" t="str">
        <f>IF('Baseline Paddock Data'!F135=0,"",'Baseline Paddock Data'!F135)</f>
        <v/>
      </c>
      <c r="E131" s="100" t="str">
        <f>IF('Baseline Paddock Data'!G135=0,"",'Baseline Paddock Data'!G135)</f>
        <v/>
      </c>
      <c r="F131" s="101" t="str">
        <f>IF('Baseline Paddock Data'!H135=0,"",'Baseline Paddock Data'!H135)</f>
        <v/>
      </c>
      <c r="G131" s="108">
        <f>'Enter Head to Work Out AE'!D131</f>
        <v>0</v>
      </c>
      <c r="H131" s="246"/>
      <c r="I131" s="246"/>
      <c r="J131" s="110" t="str">
        <f t="shared" si="6"/>
        <v/>
      </c>
      <c r="K131" s="111" t="str">
        <f t="shared" si="7"/>
        <v/>
      </c>
      <c r="L131" s="114" t="str">
        <f t="shared" si="8"/>
        <v/>
      </c>
      <c r="M131" s="247"/>
      <c r="N131" s="121" t="str">
        <f t="shared" si="9"/>
        <v/>
      </c>
      <c r="O131" s="122" t="str">
        <f t="shared" si="10"/>
        <v/>
      </c>
      <c r="P131" s="122" t="str">
        <f t="shared" si="11"/>
        <v/>
      </c>
      <c r="Q131" s="248"/>
      <c r="R131" s="249"/>
      <c r="S131" s="250"/>
    </row>
    <row r="132" spans="1:19" ht="22.5" customHeight="1" x14ac:dyDescent="0.35">
      <c r="A132" s="210"/>
      <c r="B132" s="89" t="str">
        <f>IF('Baseline Paddock Data'!B136=0,"",'Baseline Paddock Data'!B136)</f>
        <v/>
      </c>
      <c r="C132" s="90" t="str">
        <f>IF('Baseline Paddock Data'!C136=0,"",'Baseline Paddock Data'!C136)</f>
        <v/>
      </c>
      <c r="D132" s="100" t="str">
        <f>IF('Baseline Paddock Data'!F136=0,"",'Baseline Paddock Data'!F136)</f>
        <v/>
      </c>
      <c r="E132" s="100" t="str">
        <f>IF('Baseline Paddock Data'!G136=0,"",'Baseline Paddock Data'!G136)</f>
        <v/>
      </c>
      <c r="F132" s="101" t="str">
        <f>IF('Baseline Paddock Data'!H136=0,"",'Baseline Paddock Data'!H136)</f>
        <v/>
      </c>
      <c r="G132" s="108">
        <f>'Enter Head to Work Out AE'!D132</f>
        <v>0</v>
      </c>
      <c r="H132" s="246"/>
      <c r="I132" s="246"/>
      <c r="J132" s="110" t="str">
        <f t="shared" si="6"/>
        <v/>
      </c>
      <c r="K132" s="111" t="str">
        <f t="shared" si="7"/>
        <v/>
      </c>
      <c r="L132" s="114" t="str">
        <f t="shared" si="8"/>
        <v/>
      </c>
      <c r="M132" s="247"/>
      <c r="N132" s="121" t="str">
        <f t="shared" si="9"/>
        <v/>
      </c>
      <c r="O132" s="122" t="str">
        <f t="shared" si="10"/>
        <v/>
      </c>
      <c r="P132" s="122" t="str">
        <f t="shared" si="11"/>
        <v/>
      </c>
      <c r="Q132" s="248"/>
      <c r="R132" s="249"/>
      <c r="S132" s="250"/>
    </row>
    <row r="133" spans="1:19" ht="22.5" customHeight="1" x14ac:dyDescent="0.35">
      <c r="A133" s="210"/>
      <c r="B133" s="89" t="str">
        <f>IF('Baseline Paddock Data'!B137=0,"",'Baseline Paddock Data'!B137)</f>
        <v/>
      </c>
      <c r="C133" s="90" t="str">
        <f>IF('Baseline Paddock Data'!C137=0,"",'Baseline Paddock Data'!C137)</f>
        <v/>
      </c>
      <c r="D133" s="100" t="str">
        <f>IF('Baseline Paddock Data'!F137=0,"",'Baseline Paddock Data'!F137)</f>
        <v/>
      </c>
      <c r="E133" s="100" t="str">
        <f>IF('Baseline Paddock Data'!G137=0,"",'Baseline Paddock Data'!G137)</f>
        <v/>
      </c>
      <c r="F133" s="101" t="str">
        <f>IF('Baseline Paddock Data'!H137=0,"",'Baseline Paddock Data'!H137)</f>
        <v/>
      </c>
      <c r="G133" s="108">
        <f>'Enter Head to Work Out AE'!D133</f>
        <v>0</v>
      </c>
      <c r="H133" s="246"/>
      <c r="I133" s="246"/>
      <c r="J133" s="110" t="str">
        <f t="shared" si="6"/>
        <v/>
      </c>
      <c r="K133" s="111" t="str">
        <f t="shared" si="7"/>
        <v/>
      </c>
      <c r="L133" s="114" t="str">
        <f t="shared" si="8"/>
        <v/>
      </c>
      <c r="M133" s="247"/>
      <c r="N133" s="121" t="str">
        <f t="shared" si="9"/>
        <v/>
      </c>
      <c r="O133" s="122" t="str">
        <f t="shared" si="10"/>
        <v/>
      </c>
      <c r="P133" s="122" t="str">
        <f t="shared" si="11"/>
        <v/>
      </c>
      <c r="Q133" s="248"/>
      <c r="R133" s="249"/>
      <c r="S133" s="250"/>
    </row>
    <row r="134" spans="1:19" ht="22.5" customHeight="1" x14ac:dyDescent="0.35">
      <c r="A134" s="210"/>
      <c r="B134" s="89" t="str">
        <f>IF('Baseline Paddock Data'!B138=0,"",'Baseline Paddock Data'!B138)</f>
        <v/>
      </c>
      <c r="C134" s="90" t="str">
        <f>IF('Baseline Paddock Data'!C138=0,"",'Baseline Paddock Data'!C138)</f>
        <v/>
      </c>
      <c r="D134" s="100" t="str">
        <f>IF('Baseline Paddock Data'!F138=0,"",'Baseline Paddock Data'!F138)</f>
        <v/>
      </c>
      <c r="E134" s="100" t="str">
        <f>IF('Baseline Paddock Data'!G138=0,"",'Baseline Paddock Data'!G138)</f>
        <v/>
      </c>
      <c r="F134" s="101" t="str">
        <f>IF('Baseline Paddock Data'!H138=0,"",'Baseline Paddock Data'!H138)</f>
        <v/>
      </c>
      <c r="G134" s="108">
        <f>'Enter Head to Work Out AE'!D134</f>
        <v>0</v>
      </c>
      <c r="H134" s="246"/>
      <c r="I134" s="246"/>
      <c r="J134" s="110" t="str">
        <f t="shared" si="6"/>
        <v/>
      </c>
      <c r="K134" s="111" t="str">
        <f t="shared" si="7"/>
        <v/>
      </c>
      <c r="L134" s="114" t="str">
        <f t="shared" si="8"/>
        <v/>
      </c>
      <c r="M134" s="247"/>
      <c r="N134" s="121" t="str">
        <f t="shared" si="9"/>
        <v/>
      </c>
      <c r="O134" s="122" t="str">
        <f t="shared" si="10"/>
        <v/>
      </c>
      <c r="P134" s="122" t="str">
        <f t="shared" si="11"/>
        <v/>
      </c>
      <c r="Q134" s="248"/>
      <c r="R134" s="249"/>
      <c r="S134" s="250"/>
    </row>
    <row r="135" spans="1:19" ht="22.5" customHeight="1" x14ac:dyDescent="0.35">
      <c r="A135" s="210"/>
      <c r="B135" s="89" t="str">
        <f>IF('Baseline Paddock Data'!B139=0,"",'Baseline Paddock Data'!B139)</f>
        <v/>
      </c>
      <c r="C135" s="90" t="str">
        <f>IF('Baseline Paddock Data'!C139=0,"",'Baseline Paddock Data'!C139)</f>
        <v/>
      </c>
      <c r="D135" s="100" t="str">
        <f>IF('Baseline Paddock Data'!F139=0,"",'Baseline Paddock Data'!F139)</f>
        <v/>
      </c>
      <c r="E135" s="100" t="str">
        <f>IF('Baseline Paddock Data'!G139=0,"",'Baseline Paddock Data'!G139)</f>
        <v/>
      </c>
      <c r="F135" s="101" t="str">
        <f>IF('Baseline Paddock Data'!H139=0,"",'Baseline Paddock Data'!H139)</f>
        <v/>
      </c>
      <c r="G135" s="108">
        <f>'Enter Head to Work Out AE'!D135</f>
        <v>0</v>
      </c>
      <c r="H135" s="246"/>
      <c r="I135" s="246"/>
      <c r="J135" s="110" t="str">
        <f t="shared" ref="J135:J198" si="12">IF(I135-H135&gt;0,I135-H135,"")</f>
        <v/>
      </c>
      <c r="K135" s="111" t="str">
        <f t="shared" ref="K135:K198" si="13">IFERROR(J135*G135,"")</f>
        <v/>
      </c>
      <c r="L135" s="114" t="str">
        <f t="shared" ref="L135:L198" si="14">IFERROR(K135/E135,"")</f>
        <v/>
      </c>
      <c r="M135" s="247"/>
      <c r="N135" s="121" t="str">
        <f t="shared" ref="N135:N198" si="15">IFERROR((M135-L135),"")</f>
        <v/>
      </c>
      <c r="O135" s="122" t="str">
        <f t="shared" ref="O135:O198" si="16">IF(N135&lt;0,H135+(((M135*E135)/K135)*(I135-H135)),"")</f>
        <v/>
      </c>
      <c r="P135" s="122" t="str">
        <f t="shared" ref="P135:P198" si="17">IF(O135&gt;$P$5, "",O135)</f>
        <v/>
      </c>
      <c r="Q135" s="248"/>
      <c r="R135" s="249"/>
      <c r="S135" s="250"/>
    </row>
    <row r="136" spans="1:19" ht="22.5" customHeight="1" x14ac:dyDescent="0.35">
      <c r="A136" s="210"/>
      <c r="B136" s="89" t="str">
        <f>IF('Baseline Paddock Data'!B140=0,"",'Baseline Paddock Data'!B140)</f>
        <v/>
      </c>
      <c r="C136" s="90" t="str">
        <f>IF('Baseline Paddock Data'!C140=0,"",'Baseline Paddock Data'!C140)</f>
        <v/>
      </c>
      <c r="D136" s="100" t="str">
        <f>IF('Baseline Paddock Data'!F140=0,"",'Baseline Paddock Data'!F140)</f>
        <v/>
      </c>
      <c r="E136" s="100" t="str">
        <f>IF('Baseline Paddock Data'!G140=0,"",'Baseline Paddock Data'!G140)</f>
        <v/>
      </c>
      <c r="F136" s="101" t="str">
        <f>IF('Baseline Paddock Data'!H140=0,"",'Baseline Paddock Data'!H140)</f>
        <v/>
      </c>
      <c r="G136" s="108">
        <f>'Enter Head to Work Out AE'!D136</f>
        <v>0</v>
      </c>
      <c r="H136" s="246"/>
      <c r="I136" s="246"/>
      <c r="J136" s="110" t="str">
        <f t="shared" si="12"/>
        <v/>
      </c>
      <c r="K136" s="111" t="str">
        <f t="shared" si="13"/>
        <v/>
      </c>
      <c r="L136" s="114" t="str">
        <f t="shared" si="14"/>
        <v/>
      </c>
      <c r="M136" s="247"/>
      <c r="N136" s="121" t="str">
        <f t="shared" si="15"/>
        <v/>
      </c>
      <c r="O136" s="122" t="str">
        <f t="shared" si="16"/>
        <v/>
      </c>
      <c r="P136" s="122" t="str">
        <f t="shared" si="17"/>
        <v/>
      </c>
      <c r="Q136" s="248"/>
      <c r="R136" s="249"/>
      <c r="S136" s="250"/>
    </row>
    <row r="137" spans="1:19" ht="22.5" customHeight="1" x14ac:dyDescent="0.35">
      <c r="A137" s="210"/>
      <c r="B137" s="89" t="str">
        <f>IF('Baseline Paddock Data'!B141=0,"",'Baseline Paddock Data'!B141)</f>
        <v/>
      </c>
      <c r="C137" s="90" t="str">
        <f>IF('Baseline Paddock Data'!C141=0,"",'Baseline Paddock Data'!C141)</f>
        <v/>
      </c>
      <c r="D137" s="100" t="str">
        <f>IF('Baseline Paddock Data'!F141=0,"",'Baseline Paddock Data'!F141)</f>
        <v/>
      </c>
      <c r="E137" s="100" t="str">
        <f>IF('Baseline Paddock Data'!G141=0,"",'Baseline Paddock Data'!G141)</f>
        <v/>
      </c>
      <c r="F137" s="101" t="str">
        <f>IF('Baseline Paddock Data'!H141=0,"",'Baseline Paddock Data'!H141)</f>
        <v/>
      </c>
      <c r="G137" s="108">
        <f>'Enter Head to Work Out AE'!D137</f>
        <v>0</v>
      </c>
      <c r="H137" s="246"/>
      <c r="I137" s="246"/>
      <c r="J137" s="110" t="str">
        <f t="shared" si="12"/>
        <v/>
      </c>
      <c r="K137" s="111" t="str">
        <f t="shared" si="13"/>
        <v/>
      </c>
      <c r="L137" s="114" t="str">
        <f t="shared" si="14"/>
        <v/>
      </c>
      <c r="M137" s="247"/>
      <c r="N137" s="121" t="str">
        <f t="shared" si="15"/>
        <v/>
      </c>
      <c r="O137" s="122" t="str">
        <f t="shared" si="16"/>
        <v/>
      </c>
      <c r="P137" s="122" t="str">
        <f t="shared" si="17"/>
        <v/>
      </c>
      <c r="Q137" s="248"/>
      <c r="R137" s="249"/>
      <c r="S137" s="250"/>
    </row>
    <row r="138" spans="1:19" ht="22.5" customHeight="1" x14ac:dyDescent="0.35">
      <c r="A138" s="210"/>
      <c r="B138" s="89" t="str">
        <f>IF('Baseline Paddock Data'!B142=0,"",'Baseline Paddock Data'!B142)</f>
        <v/>
      </c>
      <c r="C138" s="90" t="str">
        <f>IF('Baseline Paddock Data'!C142=0,"",'Baseline Paddock Data'!C142)</f>
        <v/>
      </c>
      <c r="D138" s="100" t="str">
        <f>IF('Baseline Paddock Data'!F142=0,"",'Baseline Paddock Data'!F142)</f>
        <v/>
      </c>
      <c r="E138" s="100" t="str">
        <f>IF('Baseline Paddock Data'!G142=0,"",'Baseline Paddock Data'!G142)</f>
        <v/>
      </c>
      <c r="F138" s="101" t="str">
        <f>IF('Baseline Paddock Data'!H142=0,"",'Baseline Paddock Data'!H142)</f>
        <v/>
      </c>
      <c r="G138" s="108">
        <f>'Enter Head to Work Out AE'!D138</f>
        <v>0</v>
      </c>
      <c r="H138" s="246"/>
      <c r="I138" s="246"/>
      <c r="J138" s="110" t="str">
        <f t="shared" si="12"/>
        <v/>
      </c>
      <c r="K138" s="111" t="str">
        <f t="shared" si="13"/>
        <v/>
      </c>
      <c r="L138" s="114" t="str">
        <f t="shared" si="14"/>
        <v/>
      </c>
      <c r="M138" s="247"/>
      <c r="N138" s="121" t="str">
        <f t="shared" si="15"/>
        <v/>
      </c>
      <c r="O138" s="122" t="str">
        <f t="shared" si="16"/>
        <v/>
      </c>
      <c r="P138" s="122" t="str">
        <f t="shared" si="17"/>
        <v/>
      </c>
      <c r="Q138" s="248"/>
      <c r="R138" s="249"/>
      <c r="S138" s="250"/>
    </row>
    <row r="139" spans="1:19" ht="22.5" customHeight="1" x14ac:dyDescent="0.35">
      <c r="A139" s="210"/>
      <c r="B139" s="89" t="str">
        <f>IF('Baseline Paddock Data'!B143=0,"",'Baseline Paddock Data'!B143)</f>
        <v/>
      </c>
      <c r="C139" s="90" t="str">
        <f>IF('Baseline Paddock Data'!C143=0,"",'Baseline Paddock Data'!C143)</f>
        <v/>
      </c>
      <c r="D139" s="100" t="str">
        <f>IF('Baseline Paddock Data'!F143=0,"",'Baseline Paddock Data'!F143)</f>
        <v/>
      </c>
      <c r="E139" s="100" t="str">
        <f>IF('Baseline Paddock Data'!G143=0,"",'Baseline Paddock Data'!G143)</f>
        <v/>
      </c>
      <c r="F139" s="101" t="str">
        <f>IF('Baseline Paddock Data'!H143=0,"",'Baseline Paddock Data'!H143)</f>
        <v/>
      </c>
      <c r="G139" s="108">
        <f>'Enter Head to Work Out AE'!D139</f>
        <v>0</v>
      </c>
      <c r="H139" s="246"/>
      <c r="I139" s="246"/>
      <c r="J139" s="110" t="str">
        <f t="shared" si="12"/>
        <v/>
      </c>
      <c r="K139" s="111" t="str">
        <f t="shared" si="13"/>
        <v/>
      </c>
      <c r="L139" s="114" t="str">
        <f t="shared" si="14"/>
        <v/>
      </c>
      <c r="M139" s="247"/>
      <c r="N139" s="121" t="str">
        <f t="shared" si="15"/>
        <v/>
      </c>
      <c r="O139" s="122" t="str">
        <f t="shared" si="16"/>
        <v/>
      </c>
      <c r="P139" s="122" t="str">
        <f t="shared" si="17"/>
        <v/>
      </c>
      <c r="Q139" s="248"/>
      <c r="R139" s="249"/>
      <c r="S139" s="250"/>
    </row>
    <row r="140" spans="1:19" ht="22.5" customHeight="1" x14ac:dyDescent="0.35">
      <c r="A140" s="210"/>
      <c r="B140" s="89" t="str">
        <f>IF('Baseline Paddock Data'!B144=0,"",'Baseline Paddock Data'!B144)</f>
        <v/>
      </c>
      <c r="C140" s="90" t="str">
        <f>IF('Baseline Paddock Data'!C144=0,"",'Baseline Paddock Data'!C144)</f>
        <v/>
      </c>
      <c r="D140" s="100" t="str">
        <f>IF('Baseline Paddock Data'!F144=0,"",'Baseline Paddock Data'!F144)</f>
        <v/>
      </c>
      <c r="E140" s="100" t="str">
        <f>IF('Baseline Paddock Data'!G144=0,"",'Baseline Paddock Data'!G144)</f>
        <v/>
      </c>
      <c r="F140" s="101" t="str">
        <f>IF('Baseline Paddock Data'!H144=0,"",'Baseline Paddock Data'!H144)</f>
        <v/>
      </c>
      <c r="G140" s="108">
        <f>'Enter Head to Work Out AE'!D140</f>
        <v>0</v>
      </c>
      <c r="H140" s="246"/>
      <c r="I140" s="246"/>
      <c r="J140" s="110" t="str">
        <f t="shared" si="12"/>
        <v/>
      </c>
      <c r="K140" s="111" t="str">
        <f t="shared" si="13"/>
        <v/>
      </c>
      <c r="L140" s="114" t="str">
        <f t="shared" si="14"/>
        <v/>
      </c>
      <c r="M140" s="247"/>
      <c r="N140" s="121" t="str">
        <f t="shared" si="15"/>
        <v/>
      </c>
      <c r="O140" s="122" t="str">
        <f t="shared" si="16"/>
        <v/>
      </c>
      <c r="P140" s="122" t="str">
        <f t="shared" si="17"/>
        <v/>
      </c>
      <c r="Q140" s="248"/>
      <c r="R140" s="249"/>
      <c r="S140" s="250"/>
    </row>
    <row r="141" spans="1:19" ht="22.5" customHeight="1" x14ac:dyDescent="0.35">
      <c r="A141" s="210"/>
      <c r="B141" s="89" t="str">
        <f>IF('Baseline Paddock Data'!B145=0,"",'Baseline Paddock Data'!B145)</f>
        <v/>
      </c>
      <c r="C141" s="90" t="str">
        <f>IF('Baseline Paddock Data'!C145=0,"",'Baseline Paddock Data'!C145)</f>
        <v/>
      </c>
      <c r="D141" s="100" t="str">
        <f>IF('Baseline Paddock Data'!F145=0,"",'Baseline Paddock Data'!F145)</f>
        <v/>
      </c>
      <c r="E141" s="100" t="str">
        <f>IF('Baseline Paddock Data'!G145=0,"",'Baseline Paddock Data'!G145)</f>
        <v/>
      </c>
      <c r="F141" s="101" t="str">
        <f>IF('Baseline Paddock Data'!H145=0,"",'Baseline Paddock Data'!H145)</f>
        <v/>
      </c>
      <c r="G141" s="108">
        <f>'Enter Head to Work Out AE'!D141</f>
        <v>0</v>
      </c>
      <c r="H141" s="246"/>
      <c r="I141" s="246"/>
      <c r="J141" s="110" t="str">
        <f t="shared" si="12"/>
        <v/>
      </c>
      <c r="K141" s="111" t="str">
        <f t="shared" si="13"/>
        <v/>
      </c>
      <c r="L141" s="114" t="str">
        <f t="shared" si="14"/>
        <v/>
      </c>
      <c r="M141" s="247"/>
      <c r="N141" s="121" t="str">
        <f t="shared" si="15"/>
        <v/>
      </c>
      <c r="O141" s="122" t="str">
        <f t="shared" si="16"/>
        <v/>
      </c>
      <c r="P141" s="122" t="str">
        <f t="shared" si="17"/>
        <v/>
      </c>
      <c r="Q141" s="248"/>
      <c r="R141" s="249"/>
      <c r="S141" s="250"/>
    </row>
    <row r="142" spans="1:19" ht="22.5" customHeight="1" x14ac:dyDescent="0.35">
      <c r="A142" s="210"/>
      <c r="B142" s="89" t="str">
        <f>IF('Baseline Paddock Data'!B146=0,"",'Baseline Paddock Data'!B146)</f>
        <v/>
      </c>
      <c r="C142" s="90" t="str">
        <f>IF('Baseline Paddock Data'!C146=0,"",'Baseline Paddock Data'!C146)</f>
        <v/>
      </c>
      <c r="D142" s="100" t="str">
        <f>IF('Baseline Paddock Data'!F146=0,"",'Baseline Paddock Data'!F146)</f>
        <v/>
      </c>
      <c r="E142" s="100" t="str">
        <f>IF('Baseline Paddock Data'!G146=0,"",'Baseline Paddock Data'!G146)</f>
        <v/>
      </c>
      <c r="F142" s="101" t="str">
        <f>IF('Baseline Paddock Data'!H146=0,"",'Baseline Paddock Data'!H146)</f>
        <v/>
      </c>
      <c r="G142" s="108">
        <f>'Enter Head to Work Out AE'!D142</f>
        <v>0</v>
      </c>
      <c r="H142" s="246"/>
      <c r="I142" s="246"/>
      <c r="J142" s="110" t="str">
        <f t="shared" si="12"/>
        <v/>
      </c>
      <c r="K142" s="111" t="str">
        <f t="shared" si="13"/>
        <v/>
      </c>
      <c r="L142" s="114" t="str">
        <f t="shared" si="14"/>
        <v/>
      </c>
      <c r="M142" s="247"/>
      <c r="N142" s="121" t="str">
        <f t="shared" si="15"/>
        <v/>
      </c>
      <c r="O142" s="122" t="str">
        <f t="shared" si="16"/>
        <v/>
      </c>
      <c r="P142" s="122" t="str">
        <f t="shared" si="17"/>
        <v/>
      </c>
      <c r="Q142" s="248"/>
      <c r="R142" s="249"/>
      <c r="S142" s="250"/>
    </row>
    <row r="143" spans="1:19" ht="22.5" customHeight="1" x14ac:dyDescent="0.35">
      <c r="A143" s="210"/>
      <c r="B143" s="89" t="str">
        <f>IF('Baseline Paddock Data'!B147=0,"",'Baseline Paddock Data'!B147)</f>
        <v/>
      </c>
      <c r="C143" s="90" t="str">
        <f>IF('Baseline Paddock Data'!C147=0,"",'Baseline Paddock Data'!C147)</f>
        <v/>
      </c>
      <c r="D143" s="100" t="str">
        <f>IF('Baseline Paddock Data'!F147=0,"",'Baseline Paddock Data'!F147)</f>
        <v/>
      </c>
      <c r="E143" s="100" t="str">
        <f>IF('Baseline Paddock Data'!G147=0,"",'Baseline Paddock Data'!G147)</f>
        <v/>
      </c>
      <c r="F143" s="101" t="str">
        <f>IF('Baseline Paddock Data'!H147=0,"",'Baseline Paddock Data'!H147)</f>
        <v/>
      </c>
      <c r="G143" s="108">
        <f>'Enter Head to Work Out AE'!D143</f>
        <v>0</v>
      </c>
      <c r="H143" s="246"/>
      <c r="I143" s="246"/>
      <c r="J143" s="110" t="str">
        <f t="shared" si="12"/>
        <v/>
      </c>
      <c r="K143" s="111" t="str">
        <f t="shared" si="13"/>
        <v/>
      </c>
      <c r="L143" s="114" t="str">
        <f t="shared" si="14"/>
        <v/>
      </c>
      <c r="M143" s="247"/>
      <c r="N143" s="121" t="str">
        <f t="shared" si="15"/>
        <v/>
      </c>
      <c r="O143" s="122" t="str">
        <f t="shared" si="16"/>
        <v/>
      </c>
      <c r="P143" s="122" t="str">
        <f t="shared" si="17"/>
        <v/>
      </c>
      <c r="Q143" s="248"/>
      <c r="R143" s="249"/>
      <c r="S143" s="250"/>
    </row>
    <row r="144" spans="1:19" ht="22.5" customHeight="1" x14ac:dyDescent="0.35">
      <c r="A144" s="210"/>
      <c r="B144" s="89" t="str">
        <f>IF('Baseline Paddock Data'!B148=0,"",'Baseline Paddock Data'!B148)</f>
        <v/>
      </c>
      <c r="C144" s="90" t="str">
        <f>IF('Baseline Paddock Data'!C148=0,"",'Baseline Paddock Data'!C148)</f>
        <v/>
      </c>
      <c r="D144" s="100" t="str">
        <f>IF('Baseline Paddock Data'!F148=0,"",'Baseline Paddock Data'!F148)</f>
        <v/>
      </c>
      <c r="E144" s="100" t="str">
        <f>IF('Baseline Paddock Data'!G148=0,"",'Baseline Paddock Data'!G148)</f>
        <v/>
      </c>
      <c r="F144" s="101" t="str">
        <f>IF('Baseline Paddock Data'!H148=0,"",'Baseline Paddock Data'!H148)</f>
        <v/>
      </c>
      <c r="G144" s="108">
        <f>'Enter Head to Work Out AE'!D144</f>
        <v>0</v>
      </c>
      <c r="H144" s="246"/>
      <c r="I144" s="246"/>
      <c r="J144" s="110" t="str">
        <f t="shared" si="12"/>
        <v/>
      </c>
      <c r="K144" s="111" t="str">
        <f t="shared" si="13"/>
        <v/>
      </c>
      <c r="L144" s="114" t="str">
        <f t="shared" si="14"/>
        <v/>
      </c>
      <c r="M144" s="247"/>
      <c r="N144" s="121" t="str">
        <f t="shared" si="15"/>
        <v/>
      </c>
      <c r="O144" s="122" t="str">
        <f t="shared" si="16"/>
        <v/>
      </c>
      <c r="P144" s="122" t="str">
        <f t="shared" si="17"/>
        <v/>
      </c>
      <c r="Q144" s="248"/>
      <c r="R144" s="249"/>
      <c r="S144" s="250"/>
    </row>
    <row r="145" spans="1:19" ht="22.5" customHeight="1" x14ac:dyDescent="0.35">
      <c r="A145" s="210"/>
      <c r="B145" s="89" t="str">
        <f>IF('Baseline Paddock Data'!B149=0,"",'Baseline Paddock Data'!B149)</f>
        <v/>
      </c>
      <c r="C145" s="90" t="str">
        <f>IF('Baseline Paddock Data'!C149=0,"",'Baseline Paddock Data'!C149)</f>
        <v/>
      </c>
      <c r="D145" s="100" t="str">
        <f>IF('Baseline Paddock Data'!F149=0,"",'Baseline Paddock Data'!F149)</f>
        <v/>
      </c>
      <c r="E145" s="100" t="str">
        <f>IF('Baseline Paddock Data'!G149=0,"",'Baseline Paddock Data'!G149)</f>
        <v/>
      </c>
      <c r="F145" s="101" t="str">
        <f>IF('Baseline Paddock Data'!H149=0,"",'Baseline Paddock Data'!H149)</f>
        <v/>
      </c>
      <c r="G145" s="108">
        <f>'Enter Head to Work Out AE'!D145</f>
        <v>0</v>
      </c>
      <c r="H145" s="246"/>
      <c r="I145" s="246"/>
      <c r="J145" s="110" t="str">
        <f t="shared" si="12"/>
        <v/>
      </c>
      <c r="K145" s="111" t="str">
        <f t="shared" si="13"/>
        <v/>
      </c>
      <c r="L145" s="114" t="str">
        <f t="shared" si="14"/>
        <v/>
      </c>
      <c r="M145" s="247"/>
      <c r="N145" s="121" t="str">
        <f t="shared" si="15"/>
        <v/>
      </c>
      <c r="O145" s="122" t="str">
        <f t="shared" si="16"/>
        <v/>
      </c>
      <c r="P145" s="122" t="str">
        <f t="shared" si="17"/>
        <v/>
      </c>
      <c r="Q145" s="248"/>
      <c r="R145" s="249"/>
      <c r="S145" s="250"/>
    </row>
    <row r="146" spans="1:19" ht="22.5" customHeight="1" x14ac:dyDescent="0.35">
      <c r="A146" s="210"/>
      <c r="B146" s="89" t="str">
        <f>IF('Baseline Paddock Data'!B150=0,"",'Baseline Paddock Data'!B150)</f>
        <v/>
      </c>
      <c r="C146" s="90" t="str">
        <f>IF('Baseline Paddock Data'!C150=0,"",'Baseline Paddock Data'!C150)</f>
        <v/>
      </c>
      <c r="D146" s="100" t="str">
        <f>IF('Baseline Paddock Data'!F150=0,"",'Baseline Paddock Data'!F150)</f>
        <v/>
      </c>
      <c r="E146" s="100" t="str">
        <f>IF('Baseline Paddock Data'!G150=0,"",'Baseline Paddock Data'!G150)</f>
        <v/>
      </c>
      <c r="F146" s="101" t="str">
        <f>IF('Baseline Paddock Data'!H150=0,"",'Baseline Paddock Data'!H150)</f>
        <v/>
      </c>
      <c r="G146" s="108">
        <f>'Enter Head to Work Out AE'!D146</f>
        <v>0</v>
      </c>
      <c r="H146" s="246"/>
      <c r="I146" s="246"/>
      <c r="J146" s="110" t="str">
        <f t="shared" si="12"/>
        <v/>
      </c>
      <c r="K146" s="111" t="str">
        <f t="shared" si="13"/>
        <v/>
      </c>
      <c r="L146" s="114" t="str">
        <f t="shared" si="14"/>
        <v/>
      </c>
      <c r="M146" s="247"/>
      <c r="N146" s="121" t="str">
        <f t="shared" si="15"/>
        <v/>
      </c>
      <c r="O146" s="122" t="str">
        <f t="shared" si="16"/>
        <v/>
      </c>
      <c r="P146" s="122" t="str">
        <f t="shared" si="17"/>
        <v/>
      </c>
      <c r="Q146" s="248"/>
      <c r="R146" s="249"/>
      <c r="S146" s="250"/>
    </row>
    <row r="147" spans="1:19" ht="22.5" customHeight="1" x14ac:dyDescent="0.35">
      <c r="A147" s="210"/>
      <c r="B147" s="89" t="str">
        <f>IF('Baseline Paddock Data'!B151=0,"",'Baseline Paddock Data'!B151)</f>
        <v/>
      </c>
      <c r="C147" s="90" t="str">
        <f>IF('Baseline Paddock Data'!C151=0,"",'Baseline Paddock Data'!C151)</f>
        <v/>
      </c>
      <c r="D147" s="100" t="str">
        <f>IF('Baseline Paddock Data'!F151=0,"",'Baseline Paddock Data'!F151)</f>
        <v/>
      </c>
      <c r="E147" s="100" t="str">
        <f>IF('Baseline Paddock Data'!G151=0,"",'Baseline Paddock Data'!G151)</f>
        <v/>
      </c>
      <c r="F147" s="101" t="str">
        <f>IF('Baseline Paddock Data'!H151=0,"",'Baseline Paddock Data'!H151)</f>
        <v/>
      </c>
      <c r="G147" s="108">
        <f>'Enter Head to Work Out AE'!D147</f>
        <v>0</v>
      </c>
      <c r="H147" s="246"/>
      <c r="I147" s="246"/>
      <c r="J147" s="110" t="str">
        <f t="shared" si="12"/>
        <v/>
      </c>
      <c r="K147" s="111" t="str">
        <f t="shared" si="13"/>
        <v/>
      </c>
      <c r="L147" s="114" t="str">
        <f t="shared" si="14"/>
        <v/>
      </c>
      <c r="M147" s="247"/>
      <c r="N147" s="121" t="str">
        <f t="shared" si="15"/>
        <v/>
      </c>
      <c r="O147" s="122" t="str">
        <f t="shared" si="16"/>
        <v/>
      </c>
      <c r="P147" s="122" t="str">
        <f t="shared" si="17"/>
        <v/>
      </c>
      <c r="Q147" s="248"/>
      <c r="R147" s="249"/>
      <c r="S147" s="250"/>
    </row>
    <row r="148" spans="1:19" ht="22.5" customHeight="1" x14ac:dyDescent="0.35">
      <c r="A148" s="210"/>
      <c r="B148" s="89" t="str">
        <f>IF('Baseline Paddock Data'!B152=0,"",'Baseline Paddock Data'!B152)</f>
        <v/>
      </c>
      <c r="C148" s="90" t="str">
        <f>IF('Baseline Paddock Data'!C152=0,"",'Baseline Paddock Data'!C152)</f>
        <v/>
      </c>
      <c r="D148" s="100" t="str">
        <f>IF('Baseline Paddock Data'!F152=0,"",'Baseline Paddock Data'!F152)</f>
        <v/>
      </c>
      <c r="E148" s="100" t="str">
        <f>IF('Baseline Paddock Data'!G152=0,"",'Baseline Paddock Data'!G152)</f>
        <v/>
      </c>
      <c r="F148" s="101" t="str">
        <f>IF('Baseline Paddock Data'!H152=0,"",'Baseline Paddock Data'!H152)</f>
        <v/>
      </c>
      <c r="G148" s="108">
        <f>'Enter Head to Work Out AE'!D148</f>
        <v>0</v>
      </c>
      <c r="H148" s="246"/>
      <c r="I148" s="246"/>
      <c r="J148" s="110" t="str">
        <f t="shared" si="12"/>
        <v/>
      </c>
      <c r="K148" s="111" t="str">
        <f t="shared" si="13"/>
        <v/>
      </c>
      <c r="L148" s="114" t="str">
        <f t="shared" si="14"/>
        <v/>
      </c>
      <c r="M148" s="247"/>
      <c r="N148" s="121" t="str">
        <f t="shared" si="15"/>
        <v/>
      </c>
      <c r="O148" s="122" t="str">
        <f t="shared" si="16"/>
        <v/>
      </c>
      <c r="P148" s="122" t="str">
        <f t="shared" si="17"/>
        <v/>
      </c>
      <c r="Q148" s="248"/>
      <c r="R148" s="249"/>
      <c r="S148" s="250"/>
    </row>
    <row r="149" spans="1:19" ht="22.5" customHeight="1" x14ac:dyDescent="0.35">
      <c r="A149" s="210"/>
      <c r="B149" s="89" t="str">
        <f>IF('Baseline Paddock Data'!B153=0,"",'Baseline Paddock Data'!B153)</f>
        <v/>
      </c>
      <c r="C149" s="90" t="str">
        <f>IF('Baseline Paddock Data'!C153=0,"",'Baseline Paddock Data'!C153)</f>
        <v/>
      </c>
      <c r="D149" s="100" t="str">
        <f>IF('Baseline Paddock Data'!F153=0,"",'Baseline Paddock Data'!F153)</f>
        <v/>
      </c>
      <c r="E149" s="100" t="str">
        <f>IF('Baseline Paddock Data'!G153=0,"",'Baseline Paddock Data'!G153)</f>
        <v/>
      </c>
      <c r="F149" s="101" t="str">
        <f>IF('Baseline Paddock Data'!H153=0,"",'Baseline Paddock Data'!H153)</f>
        <v/>
      </c>
      <c r="G149" s="108">
        <f>'Enter Head to Work Out AE'!D149</f>
        <v>0</v>
      </c>
      <c r="H149" s="246"/>
      <c r="I149" s="246"/>
      <c r="J149" s="110" t="str">
        <f t="shared" si="12"/>
        <v/>
      </c>
      <c r="K149" s="111" t="str">
        <f t="shared" si="13"/>
        <v/>
      </c>
      <c r="L149" s="114" t="str">
        <f t="shared" si="14"/>
        <v/>
      </c>
      <c r="M149" s="247"/>
      <c r="N149" s="121" t="str">
        <f t="shared" si="15"/>
        <v/>
      </c>
      <c r="O149" s="122" t="str">
        <f t="shared" si="16"/>
        <v/>
      </c>
      <c r="P149" s="122" t="str">
        <f t="shared" si="17"/>
        <v/>
      </c>
      <c r="Q149" s="248"/>
      <c r="R149" s="249"/>
      <c r="S149" s="250"/>
    </row>
    <row r="150" spans="1:19" ht="22.5" customHeight="1" x14ac:dyDescent="0.35">
      <c r="A150" s="210"/>
      <c r="B150" s="89" t="str">
        <f>IF('Baseline Paddock Data'!B154=0,"",'Baseline Paddock Data'!B154)</f>
        <v/>
      </c>
      <c r="C150" s="90" t="str">
        <f>IF('Baseline Paddock Data'!C154=0,"",'Baseline Paddock Data'!C154)</f>
        <v/>
      </c>
      <c r="D150" s="100" t="str">
        <f>IF('Baseline Paddock Data'!F154=0,"",'Baseline Paddock Data'!F154)</f>
        <v/>
      </c>
      <c r="E150" s="100" t="str">
        <f>IF('Baseline Paddock Data'!G154=0,"",'Baseline Paddock Data'!G154)</f>
        <v/>
      </c>
      <c r="F150" s="101" t="str">
        <f>IF('Baseline Paddock Data'!H154=0,"",'Baseline Paddock Data'!H154)</f>
        <v/>
      </c>
      <c r="G150" s="108">
        <f>'Enter Head to Work Out AE'!D150</f>
        <v>0</v>
      </c>
      <c r="H150" s="246"/>
      <c r="I150" s="246"/>
      <c r="J150" s="110" t="str">
        <f t="shared" si="12"/>
        <v/>
      </c>
      <c r="K150" s="111" t="str">
        <f t="shared" si="13"/>
        <v/>
      </c>
      <c r="L150" s="114" t="str">
        <f t="shared" si="14"/>
        <v/>
      </c>
      <c r="M150" s="247"/>
      <c r="N150" s="121" t="str">
        <f t="shared" si="15"/>
        <v/>
      </c>
      <c r="O150" s="122" t="str">
        <f t="shared" si="16"/>
        <v/>
      </c>
      <c r="P150" s="122" t="str">
        <f t="shared" si="17"/>
        <v/>
      </c>
      <c r="Q150" s="248"/>
      <c r="R150" s="249"/>
      <c r="S150" s="250"/>
    </row>
    <row r="151" spans="1:19" ht="22.5" customHeight="1" x14ac:dyDescent="0.35">
      <c r="A151" s="210"/>
      <c r="B151" s="89" t="str">
        <f>IF('Baseline Paddock Data'!B155=0,"",'Baseline Paddock Data'!B155)</f>
        <v/>
      </c>
      <c r="C151" s="90" t="str">
        <f>IF('Baseline Paddock Data'!C155=0,"",'Baseline Paddock Data'!C155)</f>
        <v/>
      </c>
      <c r="D151" s="100" t="str">
        <f>IF('Baseline Paddock Data'!F155=0,"",'Baseline Paddock Data'!F155)</f>
        <v/>
      </c>
      <c r="E151" s="100" t="str">
        <f>IF('Baseline Paddock Data'!G155=0,"",'Baseline Paddock Data'!G155)</f>
        <v/>
      </c>
      <c r="F151" s="101" t="str">
        <f>IF('Baseline Paddock Data'!H155=0,"",'Baseline Paddock Data'!H155)</f>
        <v/>
      </c>
      <c r="G151" s="108">
        <f>'Enter Head to Work Out AE'!D151</f>
        <v>0</v>
      </c>
      <c r="H151" s="246"/>
      <c r="I151" s="246"/>
      <c r="J151" s="110" t="str">
        <f t="shared" si="12"/>
        <v/>
      </c>
      <c r="K151" s="111" t="str">
        <f t="shared" si="13"/>
        <v/>
      </c>
      <c r="L151" s="114" t="str">
        <f t="shared" si="14"/>
        <v/>
      </c>
      <c r="M151" s="247"/>
      <c r="N151" s="121" t="str">
        <f t="shared" si="15"/>
        <v/>
      </c>
      <c r="O151" s="122" t="str">
        <f t="shared" si="16"/>
        <v/>
      </c>
      <c r="P151" s="122" t="str">
        <f t="shared" si="17"/>
        <v/>
      </c>
      <c r="Q151" s="248"/>
      <c r="R151" s="249"/>
      <c r="S151" s="250"/>
    </row>
    <row r="152" spans="1:19" ht="22.5" customHeight="1" x14ac:dyDescent="0.35">
      <c r="A152" s="210"/>
      <c r="B152" s="89" t="str">
        <f>IF('Baseline Paddock Data'!B156=0,"",'Baseline Paddock Data'!B156)</f>
        <v/>
      </c>
      <c r="C152" s="90" t="str">
        <f>IF('Baseline Paddock Data'!C156=0,"",'Baseline Paddock Data'!C156)</f>
        <v/>
      </c>
      <c r="D152" s="100" t="str">
        <f>IF('Baseline Paddock Data'!F156=0,"",'Baseline Paddock Data'!F156)</f>
        <v/>
      </c>
      <c r="E152" s="100" t="str">
        <f>IF('Baseline Paddock Data'!G156=0,"",'Baseline Paddock Data'!G156)</f>
        <v/>
      </c>
      <c r="F152" s="101" t="str">
        <f>IF('Baseline Paddock Data'!H156=0,"",'Baseline Paddock Data'!H156)</f>
        <v/>
      </c>
      <c r="G152" s="108">
        <f>'Enter Head to Work Out AE'!D152</f>
        <v>0</v>
      </c>
      <c r="H152" s="246"/>
      <c r="I152" s="246"/>
      <c r="J152" s="110" t="str">
        <f t="shared" si="12"/>
        <v/>
      </c>
      <c r="K152" s="111" t="str">
        <f t="shared" si="13"/>
        <v/>
      </c>
      <c r="L152" s="114" t="str">
        <f t="shared" si="14"/>
        <v/>
      </c>
      <c r="M152" s="247"/>
      <c r="N152" s="121" t="str">
        <f t="shared" si="15"/>
        <v/>
      </c>
      <c r="O152" s="122" t="str">
        <f t="shared" si="16"/>
        <v/>
      </c>
      <c r="P152" s="122" t="str">
        <f t="shared" si="17"/>
        <v/>
      </c>
      <c r="Q152" s="248"/>
      <c r="R152" s="249"/>
      <c r="S152" s="250"/>
    </row>
    <row r="153" spans="1:19" ht="22.5" customHeight="1" x14ac:dyDescent="0.35">
      <c r="A153" s="210"/>
      <c r="B153" s="89" t="str">
        <f>IF('Baseline Paddock Data'!B157=0,"",'Baseline Paddock Data'!B157)</f>
        <v/>
      </c>
      <c r="C153" s="90" t="str">
        <f>IF('Baseline Paddock Data'!C157=0,"",'Baseline Paddock Data'!C157)</f>
        <v/>
      </c>
      <c r="D153" s="100" t="str">
        <f>IF('Baseline Paddock Data'!F157=0,"",'Baseline Paddock Data'!F157)</f>
        <v/>
      </c>
      <c r="E153" s="100" t="str">
        <f>IF('Baseline Paddock Data'!G157=0,"",'Baseline Paddock Data'!G157)</f>
        <v/>
      </c>
      <c r="F153" s="101" t="str">
        <f>IF('Baseline Paddock Data'!H157=0,"",'Baseline Paddock Data'!H157)</f>
        <v/>
      </c>
      <c r="G153" s="108">
        <f>'Enter Head to Work Out AE'!D153</f>
        <v>0</v>
      </c>
      <c r="H153" s="246"/>
      <c r="I153" s="246"/>
      <c r="J153" s="110" t="str">
        <f t="shared" si="12"/>
        <v/>
      </c>
      <c r="K153" s="111" t="str">
        <f t="shared" si="13"/>
        <v/>
      </c>
      <c r="L153" s="114" t="str">
        <f t="shared" si="14"/>
        <v/>
      </c>
      <c r="M153" s="247"/>
      <c r="N153" s="121" t="str">
        <f t="shared" si="15"/>
        <v/>
      </c>
      <c r="O153" s="122" t="str">
        <f t="shared" si="16"/>
        <v/>
      </c>
      <c r="P153" s="122" t="str">
        <f t="shared" si="17"/>
        <v/>
      </c>
      <c r="Q153" s="248"/>
      <c r="R153" s="249"/>
      <c r="S153" s="250"/>
    </row>
    <row r="154" spans="1:19" ht="22.5" customHeight="1" x14ac:dyDescent="0.35">
      <c r="A154" s="210"/>
      <c r="B154" s="89" t="str">
        <f>IF('Baseline Paddock Data'!B158=0,"",'Baseline Paddock Data'!B158)</f>
        <v/>
      </c>
      <c r="C154" s="90" t="str">
        <f>IF('Baseline Paddock Data'!C158=0,"",'Baseline Paddock Data'!C158)</f>
        <v/>
      </c>
      <c r="D154" s="100" t="str">
        <f>IF('Baseline Paddock Data'!F158=0,"",'Baseline Paddock Data'!F158)</f>
        <v/>
      </c>
      <c r="E154" s="100" t="str">
        <f>IF('Baseline Paddock Data'!G158=0,"",'Baseline Paddock Data'!G158)</f>
        <v/>
      </c>
      <c r="F154" s="101" t="str">
        <f>IF('Baseline Paddock Data'!H158=0,"",'Baseline Paddock Data'!H158)</f>
        <v/>
      </c>
      <c r="G154" s="108">
        <f>'Enter Head to Work Out AE'!D154</f>
        <v>0</v>
      </c>
      <c r="H154" s="246"/>
      <c r="I154" s="246"/>
      <c r="J154" s="110" t="str">
        <f t="shared" si="12"/>
        <v/>
      </c>
      <c r="K154" s="111" t="str">
        <f t="shared" si="13"/>
        <v/>
      </c>
      <c r="L154" s="114" t="str">
        <f t="shared" si="14"/>
        <v/>
      </c>
      <c r="M154" s="247"/>
      <c r="N154" s="121" t="str">
        <f t="shared" si="15"/>
        <v/>
      </c>
      <c r="O154" s="122" t="str">
        <f t="shared" si="16"/>
        <v/>
      </c>
      <c r="P154" s="122" t="str">
        <f t="shared" si="17"/>
        <v/>
      </c>
      <c r="Q154" s="248"/>
      <c r="R154" s="249"/>
      <c r="S154" s="250"/>
    </row>
    <row r="155" spans="1:19" ht="22.5" customHeight="1" x14ac:dyDescent="0.35">
      <c r="A155" s="210"/>
      <c r="B155" s="89" t="str">
        <f>IF('Baseline Paddock Data'!B159=0,"",'Baseline Paddock Data'!B159)</f>
        <v/>
      </c>
      <c r="C155" s="90" t="str">
        <f>IF('Baseline Paddock Data'!C159=0,"",'Baseline Paddock Data'!C159)</f>
        <v/>
      </c>
      <c r="D155" s="100" t="str">
        <f>IF('Baseline Paddock Data'!F159=0,"",'Baseline Paddock Data'!F159)</f>
        <v/>
      </c>
      <c r="E155" s="100" t="str">
        <f>IF('Baseline Paddock Data'!G159=0,"",'Baseline Paddock Data'!G159)</f>
        <v/>
      </c>
      <c r="F155" s="101" t="str">
        <f>IF('Baseline Paddock Data'!H159=0,"",'Baseline Paddock Data'!H159)</f>
        <v/>
      </c>
      <c r="G155" s="108">
        <f>'Enter Head to Work Out AE'!D155</f>
        <v>0</v>
      </c>
      <c r="H155" s="246"/>
      <c r="I155" s="246"/>
      <c r="J155" s="110" t="str">
        <f t="shared" si="12"/>
        <v/>
      </c>
      <c r="K155" s="111" t="str">
        <f t="shared" si="13"/>
        <v/>
      </c>
      <c r="L155" s="114" t="str">
        <f t="shared" si="14"/>
        <v/>
      </c>
      <c r="M155" s="247"/>
      <c r="N155" s="121" t="str">
        <f t="shared" si="15"/>
        <v/>
      </c>
      <c r="O155" s="122" t="str">
        <f t="shared" si="16"/>
        <v/>
      </c>
      <c r="P155" s="122" t="str">
        <f t="shared" si="17"/>
        <v/>
      </c>
      <c r="Q155" s="248"/>
      <c r="R155" s="249"/>
      <c r="S155" s="250"/>
    </row>
    <row r="156" spans="1:19" ht="22.5" customHeight="1" x14ac:dyDescent="0.35">
      <c r="A156" s="210"/>
      <c r="B156" s="89" t="str">
        <f>IF('Baseline Paddock Data'!B160=0,"",'Baseline Paddock Data'!B160)</f>
        <v/>
      </c>
      <c r="C156" s="90" t="str">
        <f>IF('Baseline Paddock Data'!C160=0,"",'Baseline Paddock Data'!C160)</f>
        <v/>
      </c>
      <c r="D156" s="100" t="str">
        <f>IF('Baseline Paddock Data'!F160=0,"",'Baseline Paddock Data'!F160)</f>
        <v/>
      </c>
      <c r="E156" s="100" t="str">
        <f>IF('Baseline Paddock Data'!G160=0,"",'Baseline Paddock Data'!G160)</f>
        <v/>
      </c>
      <c r="F156" s="101" t="str">
        <f>IF('Baseline Paddock Data'!H160=0,"",'Baseline Paddock Data'!H160)</f>
        <v/>
      </c>
      <c r="G156" s="108">
        <f>'Enter Head to Work Out AE'!D156</f>
        <v>0</v>
      </c>
      <c r="H156" s="246"/>
      <c r="I156" s="246"/>
      <c r="J156" s="110" t="str">
        <f t="shared" si="12"/>
        <v/>
      </c>
      <c r="K156" s="111" t="str">
        <f t="shared" si="13"/>
        <v/>
      </c>
      <c r="L156" s="114" t="str">
        <f t="shared" si="14"/>
        <v/>
      </c>
      <c r="M156" s="247"/>
      <c r="N156" s="121" t="str">
        <f t="shared" si="15"/>
        <v/>
      </c>
      <c r="O156" s="122" t="str">
        <f t="shared" si="16"/>
        <v/>
      </c>
      <c r="P156" s="122" t="str">
        <f t="shared" si="17"/>
        <v/>
      </c>
      <c r="Q156" s="248"/>
      <c r="R156" s="249"/>
      <c r="S156" s="250"/>
    </row>
    <row r="157" spans="1:19" ht="22.5" customHeight="1" x14ac:dyDescent="0.35">
      <c r="A157" s="210"/>
      <c r="B157" s="89" t="str">
        <f>IF('Baseline Paddock Data'!B161=0,"",'Baseline Paddock Data'!B161)</f>
        <v/>
      </c>
      <c r="C157" s="90" t="str">
        <f>IF('Baseline Paddock Data'!C161=0,"",'Baseline Paddock Data'!C161)</f>
        <v/>
      </c>
      <c r="D157" s="100" t="str">
        <f>IF('Baseline Paddock Data'!F161=0,"",'Baseline Paddock Data'!F161)</f>
        <v/>
      </c>
      <c r="E157" s="100" t="str">
        <f>IF('Baseline Paddock Data'!G161=0,"",'Baseline Paddock Data'!G161)</f>
        <v/>
      </c>
      <c r="F157" s="101" t="str">
        <f>IF('Baseline Paddock Data'!H161=0,"",'Baseline Paddock Data'!H161)</f>
        <v/>
      </c>
      <c r="G157" s="108">
        <f>'Enter Head to Work Out AE'!D157</f>
        <v>0</v>
      </c>
      <c r="H157" s="246"/>
      <c r="I157" s="246"/>
      <c r="J157" s="110" t="str">
        <f t="shared" si="12"/>
        <v/>
      </c>
      <c r="K157" s="111" t="str">
        <f t="shared" si="13"/>
        <v/>
      </c>
      <c r="L157" s="114" t="str">
        <f t="shared" si="14"/>
        <v/>
      </c>
      <c r="M157" s="247"/>
      <c r="N157" s="121" t="str">
        <f t="shared" si="15"/>
        <v/>
      </c>
      <c r="O157" s="122" t="str">
        <f t="shared" si="16"/>
        <v/>
      </c>
      <c r="P157" s="122" t="str">
        <f t="shared" si="17"/>
        <v/>
      </c>
      <c r="Q157" s="248"/>
      <c r="R157" s="249"/>
      <c r="S157" s="250"/>
    </row>
    <row r="158" spans="1:19" ht="22.5" customHeight="1" x14ac:dyDescent="0.35">
      <c r="A158" s="210"/>
      <c r="B158" s="89" t="str">
        <f>IF('Baseline Paddock Data'!B162=0,"",'Baseline Paddock Data'!B162)</f>
        <v/>
      </c>
      <c r="C158" s="90" t="str">
        <f>IF('Baseline Paddock Data'!C162=0,"",'Baseline Paddock Data'!C162)</f>
        <v/>
      </c>
      <c r="D158" s="100" t="str">
        <f>IF('Baseline Paddock Data'!F162=0,"",'Baseline Paddock Data'!F162)</f>
        <v/>
      </c>
      <c r="E158" s="100" t="str">
        <f>IF('Baseline Paddock Data'!G162=0,"",'Baseline Paddock Data'!G162)</f>
        <v/>
      </c>
      <c r="F158" s="101" t="str">
        <f>IF('Baseline Paddock Data'!H162=0,"",'Baseline Paddock Data'!H162)</f>
        <v/>
      </c>
      <c r="G158" s="108">
        <f>'Enter Head to Work Out AE'!D158</f>
        <v>0</v>
      </c>
      <c r="H158" s="246"/>
      <c r="I158" s="246"/>
      <c r="J158" s="110" t="str">
        <f t="shared" si="12"/>
        <v/>
      </c>
      <c r="K158" s="111" t="str">
        <f t="shared" si="13"/>
        <v/>
      </c>
      <c r="L158" s="114" t="str">
        <f t="shared" si="14"/>
        <v/>
      </c>
      <c r="M158" s="247"/>
      <c r="N158" s="121" t="str">
        <f t="shared" si="15"/>
        <v/>
      </c>
      <c r="O158" s="122" t="str">
        <f t="shared" si="16"/>
        <v/>
      </c>
      <c r="P158" s="122" t="str">
        <f t="shared" si="17"/>
        <v/>
      </c>
      <c r="Q158" s="248"/>
      <c r="R158" s="249"/>
      <c r="S158" s="250"/>
    </row>
    <row r="159" spans="1:19" ht="22.5" customHeight="1" x14ac:dyDescent="0.35">
      <c r="A159" s="210"/>
      <c r="B159" s="89" t="str">
        <f>IF('Baseline Paddock Data'!B163=0,"",'Baseline Paddock Data'!B163)</f>
        <v/>
      </c>
      <c r="C159" s="90" t="str">
        <f>IF('Baseline Paddock Data'!C163=0,"",'Baseline Paddock Data'!C163)</f>
        <v/>
      </c>
      <c r="D159" s="100" t="str">
        <f>IF('Baseline Paddock Data'!F163=0,"",'Baseline Paddock Data'!F163)</f>
        <v/>
      </c>
      <c r="E159" s="100" t="str">
        <f>IF('Baseline Paddock Data'!G163=0,"",'Baseline Paddock Data'!G163)</f>
        <v/>
      </c>
      <c r="F159" s="101" t="str">
        <f>IF('Baseline Paddock Data'!H163=0,"",'Baseline Paddock Data'!H163)</f>
        <v/>
      </c>
      <c r="G159" s="108">
        <f>'Enter Head to Work Out AE'!D159</f>
        <v>0</v>
      </c>
      <c r="H159" s="246"/>
      <c r="I159" s="246"/>
      <c r="J159" s="110" t="str">
        <f t="shared" si="12"/>
        <v/>
      </c>
      <c r="K159" s="111" t="str">
        <f t="shared" si="13"/>
        <v/>
      </c>
      <c r="L159" s="114" t="str">
        <f t="shared" si="14"/>
        <v/>
      </c>
      <c r="M159" s="247"/>
      <c r="N159" s="121" t="str">
        <f t="shared" si="15"/>
        <v/>
      </c>
      <c r="O159" s="122" t="str">
        <f t="shared" si="16"/>
        <v/>
      </c>
      <c r="P159" s="122" t="str">
        <f t="shared" si="17"/>
        <v/>
      </c>
      <c r="Q159" s="248"/>
      <c r="R159" s="249"/>
      <c r="S159" s="250"/>
    </row>
    <row r="160" spans="1:19" ht="22.5" customHeight="1" x14ac:dyDescent="0.35">
      <c r="A160" s="210"/>
      <c r="B160" s="89" t="str">
        <f>IF('Baseline Paddock Data'!B164=0,"",'Baseline Paddock Data'!B164)</f>
        <v/>
      </c>
      <c r="C160" s="90" t="str">
        <f>IF('Baseline Paddock Data'!C164=0,"",'Baseline Paddock Data'!C164)</f>
        <v/>
      </c>
      <c r="D160" s="100" t="str">
        <f>IF('Baseline Paddock Data'!F164=0,"",'Baseline Paddock Data'!F164)</f>
        <v/>
      </c>
      <c r="E160" s="100" t="str">
        <f>IF('Baseline Paddock Data'!G164=0,"",'Baseline Paddock Data'!G164)</f>
        <v/>
      </c>
      <c r="F160" s="101" t="str">
        <f>IF('Baseline Paddock Data'!H164=0,"",'Baseline Paddock Data'!H164)</f>
        <v/>
      </c>
      <c r="G160" s="108">
        <f>'Enter Head to Work Out AE'!D160</f>
        <v>0</v>
      </c>
      <c r="H160" s="246"/>
      <c r="I160" s="246"/>
      <c r="J160" s="110" t="str">
        <f t="shared" si="12"/>
        <v/>
      </c>
      <c r="K160" s="111" t="str">
        <f t="shared" si="13"/>
        <v/>
      </c>
      <c r="L160" s="114" t="str">
        <f t="shared" si="14"/>
        <v/>
      </c>
      <c r="M160" s="247"/>
      <c r="N160" s="121" t="str">
        <f t="shared" si="15"/>
        <v/>
      </c>
      <c r="O160" s="122" t="str">
        <f t="shared" si="16"/>
        <v/>
      </c>
      <c r="P160" s="122" t="str">
        <f t="shared" si="17"/>
        <v/>
      </c>
      <c r="Q160" s="248"/>
      <c r="R160" s="249"/>
      <c r="S160" s="250"/>
    </row>
    <row r="161" spans="1:19" ht="22.5" customHeight="1" x14ac:dyDescent="0.35">
      <c r="A161" s="210"/>
      <c r="B161" s="89" t="str">
        <f>IF('Baseline Paddock Data'!B165=0,"",'Baseline Paddock Data'!B165)</f>
        <v/>
      </c>
      <c r="C161" s="90" t="str">
        <f>IF('Baseline Paddock Data'!C165=0,"",'Baseline Paddock Data'!C165)</f>
        <v/>
      </c>
      <c r="D161" s="100" t="str">
        <f>IF('Baseline Paddock Data'!F165=0,"",'Baseline Paddock Data'!F165)</f>
        <v/>
      </c>
      <c r="E161" s="100" t="str">
        <f>IF('Baseline Paddock Data'!G165=0,"",'Baseline Paddock Data'!G165)</f>
        <v/>
      </c>
      <c r="F161" s="101" t="str">
        <f>IF('Baseline Paddock Data'!H165=0,"",'Baseline Paddock Data'!H165)</f>
        <v/>
      </c>
      <c r="G161" s="108">
        <f>'Enter Head to Work Out AE'!D161</f>
        <v>0</v>
      </c>
      <c r="H161" s="246"/>
      <c r="I161" s="246"/>
      <c r="J161" s="110" t="str">
        <f t="shared" si="12"/>
        <v/>
      </c>
      <c r="K161" s="111" t="str">
        <f t="shared" si="13"/>
        <v/>
      </c>
      <c r="L161" s="114" t="str">
        <f t="shared" si="14"/>
        <v/>
      </c>
      <c r="M161" s="247"/>
      <c r="N161" s="121" t="str">
        <f t="shared" si="15"/>
        <v/>
      </c>
      <c r="O161" s="122" t="str">
        <f t="shared" si="16"/>
        <v/>
      </c>
      <c r="P161" s="122" t="str">
        <f t="shared" si="17"/>
        <v/>
      </c>
      <c r="Q161" s="248"/>
      <c r="R161" s="249"/>
      <c r="S161" s="250"/>
    </row>
    <row r="162" spans="1:19" ht="22.5" customHeight="1" x14ac:dyDescent="0.35">
      <c r="A162" s="210"/>
      <c r="B162" s="89" t="str">
        <f>IF('Baseline Paddock Data'!B166=0,"",'Baseline Paddock Data'!B166)</f>
        <v/>
      </c>
      <c r="C162" s="90" t="str">
        <f>IF('Baseline Paddock Data'!C166=0,"",'Baseline Paddock Data'!C166)</f>
        <v/>
      </c>
      <c r="D162" s="100" t="str">
        <f>IF('Baseline Paddock Data'!F166=0,"",'Baseline Paddock Data'!F166)</f>
        <v/>
      </c>
      <c r="E162" s="100" t="str">
        <f>IF('Baseline Paddock Data'!G166=0,"",'Baseline Paddock Data'!G166)</f>
        <v/>
      </c>
      <c r="F162" s="101" t="str">
        <f>IF('Baseline Paddock Data'!H166=0,"",'Baseline Paddock Data'!H166)</f>
        <v/>
      </c>
      <c r="G162" s="108">
        <f>'Enter Head to Work Out AE'!D162</f>
        <v>0</v>
      </c>
      <c r="H162" s="246"/>
      <c r="I162" s="246"/>
      <c r="J162" s="110" t="str">
        <f t="shared" si="12"/>
        <v/>
      </c>
      <c r="K162" s="111" t="str">
        <f t="shared" si="13"/>
        <v/>
      </c>
      <c r="L162" s="114" t="str">
        <f t="shared" si="14"/>
        <v/>
      </c>
      <c r="M162" s="247"/>
      <c r="N162" s="121" t="str">
        <f t="shared" si="15"/>
        <v/>
      </c>
      <c r="O162" s="122" t="str">
        <f t="shared" si="16"/>
        <v/>
      </c>
      <c r="P162" s="122" t="str">
        <f t="shared" si="17"/>
        <v/>
      </c>
      <c r="Q162" s="248"/>
      <c r="R162" s="249"/>
      <c r="S162" s="250"/>
    </row>
    <row r="163" spans="1:19" ht="22.5" customHeight="1" x14ac:dyDescent="0.35">
      <c r="A163" s="210"/>
      <c r="B163" s="89" t="str">
        <f>IF('Baseline Paddock Data'!B167=0,"",'Baseline Paddock Data'!B167)</f>
        <v/>
      </c>
      <c r="C163" s="90" t="str">
        <f>IF('Baseline Paddock Data'!C167=0,"",'Baseline Paddock Data'!C167)</f>
        <v/>
      </c>
      <c r="D163" s="100" t="str">
        <f>IF('Baseline Paddock Data'!F167=0,"",'Baseline Paddock Data'!F167)</f>
        <v/>
      </c>
      <c r="E163" s="100" t="str">
        <f>IF('Baseline Paddock Data'!G167=0,"",'Baseline Paddock Data'!G167)</f>
        <v/>
      </c>
      <c r="F163" s="101" t="str">
        <f>IF('Baseline Paddock Data'!H167=0,"",'Baseline Paddock Data'!H167)</f>
        <v/>
      </c>
      <c r="G163" s="108">
        <f>'Enter Head to Work Out AE'!D163</f>
        <v>0</v>
      </c>
      <c r="H163" s="246"/>
      <c r="I163" s="246"/>
      <c r="J163" s="110" t="str">
        <f t="shared" si="12"/>
        <v/>
      </c>
      <c r="K163" s="111" t="str">
        <f t="shared" si="13"/>
        <v/>
      </c>
      <c r="L163" s="114" t="str">
        <f t="shared" si="14"/>
        <v/>
      </c>
      <c r="M163" s="247"/>
      <c r="N163" s="121" t="str">
        <f t="shared" si="15"/>
        <v/>
      </c>
      <c r="O163" s="122" t="str">
        <f t="shared" si="16"/>
        <v/>
      </c>
      <c r="P163" s="122" t="str">
        <f t="shared" si="17"/>
        <v/>
      </c>
      <c r="Q163" s="248"/>
      <c r="R163" s="249"/>
      <c r="S163" s="250"/>
    </row>
    <row r="164" spans="1:19" ht="22.5" customHeight="1" x14ac:dyDescent="0.35">
      <c r="A164" s="210"/>
      <c r="B164" s="89" t="str">
        <f>IF('Baseline Paddock Data'!B168=0,"",'Baseline Paddock Data'!B168)</f>
        <v/>
      </c>
      <c r="C164" s="90" t="str">
        <f>IF('Baseline Paddock Data'!C168=0,"",'Baseline Paddock Data'!C168)</f>
        <v/>
      </c>
      <c r="D164" s="100" t="str">
        <f>IF('Baseline Paddock Data'!F168=0,"",'Baseline Paddock Data'!F168)</f>
        <v/>
      </c>
      <c r="E164" s="100" t="str">
        <f>IF('Baseline Paddock Data'!G168=0,"",'Baseline Paddock Data'!G168)</f>
        <v/>
      </c>
      <c r="F164" s="101" t="str">
        <f>IF('Baseline Paddock Data'!H168=0,"",'Baseline Paddock Data'!H168)</f>
        <v/>
      </c>
      <c r="G164" s="108">
        <f>'Enter Head to Work Out AE'!D164</f>
        <v>0</v>
      </c>
      <c r="H164" s="246"/>
      <c r="I164" s="246"/>
      <c r="J164" s="110" t="str">
        <f t="shared" si="12"/>
        <v/>
      </c>
      <c r="K164" s="111" t="str">
        <f t="shared" si="13"/>
        <v/>
      </c>
      <c r="L164" s="114" t="str">
        <f t="shared" si="14"/>
        <v/>
      </c>
      <c r="M164" s="247"/>
      <c r="N164" s="121" t="str">
        <f t="shared" si="15"/>
        <v/>
      </c>
      <c r="O164" s="122" t="str">
        <f t="shared" si="16"/>
        <v/>
      </c>
      <c r="P164" s="122" t="str">
        <f t="shared" si="17"/>
        <v/>
      </c>
      <c r="Q164" s="248"/>
      <c r="R164" s="249"/>
      <c r="S164" s="250"/>
    </row>
    <row r="165" spans="1:19" ht="22.5" customHeight="1" x14ac:dyDescent="0.35">
      <c r="A165" s="210"/>
      <c r="B165" s="89" t="str">
        <f>IF('Baseline Paddock Data'!B169=0,"",'Baseline Paddock Data'!B169)</f>
        <v/>
      </c>
      <c r="C165" s="90" t="str">
        <f>IF('Baseline Paddock Data'!C169=0,"",'Baseline Paddock Data'!C169)</f>
        <v/>
      </c>
      <c r="D165" s="100" t="str">
        <f>IF('Baseline Paddock Data'!F169=0,"",'Baseline Paddock Data'!F169)</f>
        <v/>
      </c>
      <c r="E165" s="100" t="str">
        <f>IF('Baseline Paddock Data'!G169=0,"",'Baseline Paddock Data'!G169)</f>
        <v/>
      </c>
      <c r="F165" s="101" t="str">
        <f>IF('Baseline Paddock Data'!H169=0,"",'Baseline Paddock Data'!H169)</f>
        <v/>
      </c>
      <c r="G165" s="108">
        <f>'Enter Head to Work Out AE'!D165</f>
        <v>0</v>
      </c>
      <c r="H165" s="246"/>
      <c r="I165" s="246"/>
      <c r="J165" s="110" t="str">
        <f t="shared" si="12"/>
        <v/>
      </c>
      <c r="K165" s="111" t="str">
        <f t="shared" si="13"/>
        <v/>
      </c>
      <c r="L165" s="114" t="str">
        <f t="shared" si="14"/>
        <v/>
      </c>
      <c r="M165" s="247"/>
      <c r="N165" s="121" t="str">
        <f t="shared" si="15"/>
        <v/>
      </c>
      <c r="O165" s="122" t="str">
        <f t="shared" si="16"/>
        <v/>
      </c>
      <c r="P165" s="122" t="str">
        <f t="shared" si="17"/>
        <v/>
      </c>
      <c r="Q165" s="248"/>
      <c r="R165" s="249"/>
      <c r="S165" s="250"/>
    </row>
    <row r="166" spans="1:19" ht="22.5" customHeight="1" x14ac:dyDescent="0.35">
      <c r="A166" s="210"/>
      <c r="B166" s="89" t="str">
        <f>IF('Baseline Paddock Data'!B170=0,"",'Baseline Paddock Data'!B170)</f>
        <v/>
      </c>
      <c r="C166" s="90" t="str">
        <f>IF('Baseline Paddock Data'!C170=0,"",'Baseline Paddock Data'!C170)</f>
        <v/>
      </c>
      <c r="D166" s="100" t="str">
        <f>IF('Baseline Paddock Data'!F170=0,"",'Baseline Paddock Data'!F170)</f>
        <v/>
      </c>
      <c r="E166" s="100" t="str">
        <f>IF('Baseline Paddock Data'!G170=0,"",'Baseline Paddock Data'!G170)</f>
        <v/>
      </c>
      <c r="F166" s="101" t="str">
        <f>IF('Baseline Paddock Data'!H170=0,"",'Baseline Paddock Data'!H170)</f>
        <v/>
      </c>
      <c r="G166" s="108">
        <f>'Enter Head to Work Out AE'!D166</f>
        <v>0</v>
      </c>
      <c r="H166" s="246"/>
      <c r="I166" s="246"/>
      <c r="J166" s="110" t="str">
        <f t="shared" si="12"/>
        <v/>
      </c>
      <c r="K166" s="111" t="str">
        <f t="shared" si="13"/>
        <v/>
      </c>
      <c r="L166" s="114" t="str">
        <f t="shared" si="14"/>
        <v/>
      </c>
      <c r="M166" s="247"/>
      <c r="N166" s="121" t="str">
        <f t="shared" si="15"/>
        <v/>
      </c>
      <c r="O166" s="122" t="str">
        <f t="shared" si="16"/>
        <v/>
      </c>
      <c r="P166" s="122" t="str">
        <f t="shared" si="17"/>
        <v/>
      </c>
      <c r="Q166" s="248"/>
      <c r="R166" s="249"/>
      <c r="S166" s="250"/>
    </row>
    <row r="167" spans="1:19" ht="22.5" customHeight="1" x14ac:dyDescent="0.35">
      <c r="A167" s="210"/>
      <c r="B167" s="89" t="str">
        <f>IF('Baseline Paddock Data'!B171=0,"",'Baseline Paddock Data'!B171)</f>
        <v/>
      </c>
      <c r="C167" s="90" t="str">
        <f>IF('Baseline Paddock Data'!C171=0,"",'Baseline Paddock Data'!C171)</f>
        <v/>
      </c>
      <c r="D167" s="100" t="str">
        <f>IF('Baseline Paddock Data'!F171=0,"",'Baseline Paddock Data'!F171)</f>
        <v/>
      </c>
      <c r="E167" s="100" t="str">
        <f>IF('Baseline Paddock Data'!G171=0,"",'Baseline Paddock Data'!G171)</f>
        <v/>
      </c>
      <c r="F167" s="101" t="str">
        <f>IF('Baseline Paddock Data'!H171=0,"",'Baseline Paddock Data'!H171)</f>
        <v/>
      </c>
      <c r="G167" s="108">
        <f>'Enter Head to Work Out AE'!D167</f>
        <v>0</v>
      </c>
      <c r="H167" s="246"/>
      <c r="I167" s="246"/>
      <c r="J167" s="110" t="str">
        <f t="shared" si="12"/>
        <v/>
      </c>
      <c r="K167" s="111" t="str">
        <f t="shared" si="13"/>
        <v/>
      </c>
      <c r="L167" s="114" t="str">
        <f t="shared" si="14"/>
        <v/>
      </c>
      <c r="M167" s="247"/>
      <c r="N167" s="121" t="str">
        <f t="shared" si="15"/>
        <v/>
      </c>
      <c r="O167" s="122" t="str">
        <f t="shared" si="16"/>
        <v/>
      </c>
      <c r="P167" s="122" t="str">
        <f t="shared" si="17"/>
        <v/>
      </c>
      <c r="Q167" s="248"/>
      <c r="R167" s="249"/>
      <c r="S167" s="250"/>
    </row>
    <row r="168" spans="1:19" ht="22.5" customHeight="1" x14ac:dyDescent="0.35">
      <c r="A168" s="210"/>
      <c r="B168" s="89" t="str">
        <f>IF('Baseline Paddock Data'!B172=0,"",'Baseline Paddock Data'!B172)</f>
        <v/>
      </c>
      <c r="C168" s="90" t="str">
        <f>IF('Baseline Paddock Data'!C172=0,"",'Baseline Paddock Data'!C172)</f>
        <v/>
      </c>
      <c r="D168" s="100" t="str">
        <f>IF('Baseline Paddock Data'!F172=0,"",'Baseline Paddock Data'!F172)</f>
        <v/>
      </c>
      <c r="E168" s="100" t="str">
        <f>IF('Baseline Paddock Data'!G172=0,"",'Baseline Paddock Data'!G172)</f>
        <v/>
      </c>
      <c r="F168" s="101" t="str">
        <f>IF('Baseline Paddock Data'!H172=0,"",'Baseline Paddock Data'!H172)</f>
        <v/>
      </c>
      <c r="G168" s="108">
        <f>'Enter Head to Work Out AE'!D168</f>
        <v>0</v>
      </c>
      <c r="H168" s="246"/>
      <c r="I168" s="246"/>
      <c r="J168" s="110" t="str">
        <f t="shared" si="12"/>
        <v/>
      </c>
      <c r="K168" s="111" t="str">
        <f t="shared" si="13"/>
        <v/>
      </c>
      <c r="L168" s="114" t="str">
        <f t="shared" si="14"/>
        <v/>
      </c>
      <c r="M168" s="247"/>
      <c r="N168" s="121" t="str">
        <f t="shared" si="15"/>
        <v/>
      </c>
      <c r="O168" s="122" t="str">
        <f t="shared" si="16"/>
        <v/>
      </c>
      <c r="P168" s="122" t="str">
        <f t="shared" si="17"/>
        <v/>
      </c>
      <c r="Q168" s="248"/>
      <c r="R168" s="249"/>
      <c r="S168" s="250"/>
    </row>
    <row r="169" spans="1:19" ht="22.5" customHeight="1" x14ac:dyDescent="0.35">
      <c r="A169" s="210"/>
      <c r="B169" s="89" t="str">
        <f>IF('Baseline Paddock Data'!B173=0,"",'Baseline Paddock Data'!B173)</f>
        <v/>
      </c>
      <c r="C169" s="90" t="str">
        <f>IF('Baseline Paddock Data'!C173=0,"",'Baseline Paddock Data'!C173)</f>
        <v/>
      </c>
      <c r="D169" s="100" t="str">
        <f>IF('Baseline Paddock Data'!F173=0,"",'Baseline Paddock Data'!F173)</f>
        <v/>
      </c>
      <c r="E169" s="100" t="str">
        <f>IF('Baseline Paddock Data'!G173=0,"",'Baseline Paddock Data'!G173)</f>
        <v/>
      </c>
      <c r="F169" s="101" t="str">
        <f>IF('Baseline Paddock Data'!H173=0,"",'Baseline Paddock Data'!H173)</f>
        <v/>
      </c>
      <c r="G169" s="108">
        <f>'Enter Head to Work Out AE'!D169</f>
        <v>0</v>
      </c>
      <c r="H169" s="246"/>
      <c r="I169" s="246"/>
      <c r="J169" s="110" t="str">
        <f t="shared" si="12"/>
        <v/>
      </c>
      <c r="K169" s="111" t="str">
        <f t="shared" si="13"/>
        <v/>
      </c>
      <c r="L169" s="114" t="str">
        <f t="shared" si="14"/>
        <v/>
      </c>
      <c r="M169" s="247"/>
      <c r="N169" s="121" t="str">
        <f t="shared" si="15"/>
        <v/>
      </c>
      <c r="O169" s="122" t="str">
        <f t="shared" si="16"/>
        <v/>
      </c>
      <c r="P169" s="122" t="str">
        <f t="shared" si="17"/>
        <v/>
      </c>
      <c r="Q169" s="248"/>
      <c r="R169" s="249"/>
      <c r="S169" s="250"/>
    </row>
    <row r="170" spans="1:19" ht="22.5" customHeight="1" x14ac:dyDescent="0.35">
      <c r="A170" s="210"/>
      <c r="B170" s="89" t="str">
        <f>IF('Baseline Paddock Data'!B174=0,"",'Baseline Paddock Data'!B174)</f>
        <v/>
      </c>
      <c r="C170" s="90" t="str">
        <f>IF('Baseline Paddock Data'!C174=0,"",'Baseline Paddock Data'!C174)</f>
        <v/>
      </c>
      <c r="D170" s="100" t="str">
        <f>IF('Baseline Paddock Data'!F174=0,"",'Baseline Paddock Data'!F174)</f>
        <v/>
      </c>
      <c r="E170" s="100" t="str">
        <f>IF('Baseline Paddock Data'!G174=0,"",'Baseline Paddock Data'!G174)</f>
        <v/>
      </c>
      <c r="F170" s="101" t="str">
        <f>IF('Baseline Paddock Data'!H174=0,"",'Baseline Paddock Data'!H174)</f>
        <v/>
      </c>
      <c r="G170" s="108">
        <f>'Enter Head to Work Out AE'!D170</f>
        <v>0</v>
      </c>
      <c r="H170" s="246"/>
      <c r="I170" s="246"/>
      <c r="J170" s="110" t="str">
        <f t="shared" si="12"/>
        <v/>
      </c>
      <c r="K170" s="111" t="str">
        <f t="shared" si="13"/>
        <v/>
      </c>
      <c r="L170" s="114" t="str">
        <f t="shared" si="14"/>
        <v/>
      </c>
      <c r="M170" s="247"/>
      <c r="N170" s="121" t="str">
        <f t="shared" si="15"/>
        <v/>
      </c>
      <c r="O170" s="122" t="str">
        <f t="shared" si="16"/>
        <v/>
      </c>
      <c r="P170" s="122" t="str">
        <f t="shared" si="17"/>
        <v/>
      </c>
      <c r="Q170" s="248"/>
      <c r="R170" s="249"/>
      <c r="S170" s="250"/>
    </row>
    <row r="171" spans="1:19" ht="22.5" customHeight="1" x14ac:dyDescent="0.35">
      <c r="A171" s="210"/>
      <c r="B171" s="89" t="str">
        <f>IF('Baseline Paddock Data'!B175=0,"",'Baseline Paddock Data'!B175)</f>
        <v/>
      </c>
      <c r="C171" s="90" t="str">
        <f>IF('Baseline Paddock Data'!C175=0,"",'Baseline Paddock Data'!C175)</f>
        <v/>
      </c>
      <c r="D171" s="100" t="str">
        <f>IF('Baseline Paddock Data'!F175=0,"",'Baseline Paddock Data'!F175)</f>
        <v/>
      </c>
      <c r="E171" s="100" t="str">
        <f>IF('Baseline Paddock Data'!G175=0,"",'Baseline Paddock Data'!G175)</f>
        <v/>
      </c>
      <c r="F171" s="101" t="str">
        <f>IF('Baseline Paddock Data'!H175=0,"",'Baseline Paddock Data'!H175)</f>
        <v/>
      </c>
      <c r="G171" s="108">
        <f>'Enter Head to Work Out AE'!D171</f>
        <v>0</v>
      </c>
      <c r="H171" s="246"/>
      <c r="I171" s="246"/>
      <c r="J171" s="110" t="str">
        <f t="shared" si="12"/>
        <v/>
      </c>
      <c r="K171" s="111" t="str">
        <f t="shared" si="13"/>
        <v/>
      </c>
      <c r="L171" s="114" t="str">
        <f t="shared" si="14"/>
        <v/>
      </c>
      <c r="M171" s="247"/>
      <c r="N171" s="121" t="str">
        <f t="shared" si="15"/>
        <v/>
      </c>
      <c r="O171" s="122" t="str">
        <f t="shared" si="16"/>
        <v/>
      </c>
      <c r="P171" s="122" t="str">
        <f t="shared" si="17"/>
        <v/>
      </c>
      <c r="Q171" s="248"/>
      <c r="R171" s="249"/>
      <c r="S171" s="250"/>
    </row>
    <row r="172" spans="1:19" ht="22.5" customHeight="1" x14ac:dyDescent="0.35">
      <c r="A172" s="210"/>
      <c r="B172" s="89" t="str">
        <f>IF('Baseline Paddock Data'!B176=0,"",'Baseline Paddock Data'!B176)</f>
        <v/>
      </c>
      <c r="C172" s="90" t="str">
        <f>IF('Baseline Paddock Data'!C176=0,"",'Baseline Paddock Data'!C176)</f>
        <v/>
      </c>
      <c r="D172" s="100" t="str">
        <f>IF('Baseline Paddock Data'!F176=0,"",'Baseline Paddock Data'!F176)</f>
        <v/>
      </c>
      <c r="E172" s="100" t="str">
        <f>IF('Baseline Paddock Data'!G176=0,"",'Baseline Paddock Data'!G176)</f>
        <v/>
      </c>
      <c r="F172" s="101" t="str">
        <f>IF('Baseline Paddock Data'!H176=0,"",'Baseline Paddock Data'!H176)</f>
        <v/>
      </c>
      <c r="G172" s="108">
        <f>'Enter Head to Work Out AE'!D172</f>
        <v>0</v>
      </c>
      <c r="H172" s="246"/>
      <c r="I172" s="246"/>
      <c r="J172" s="110" t="str">
        <f t="shared" si="12"/>
        <v/>
      </c>
      <c r="K172" s="111" t="str">
        <f t="shared" si="13"/>
        <v/>
      </c>
      <c r="L172" s="114" t="str">
        <f t="shared" si="14"/>
        <v/>
      </c>
      <c r="M172" s="247"/>
      <c r="N172" s="121" t="str">
        <f t="shared" si="15"/>
        <v/>
      </c>
      <c r="O172" s="122" t="str">
        <f t="shared" si="16"/>
        <v/>
      </c>
      <c r="P172" s="122" t="str">
        <f t="shared" si="17"/>
        <v/>
      </c>
      <c r="Q172" s="248"/>
      <c r="R172" s="249"/>
      <c r="S172" s="250"/>
    </row>
    <row r="173" spans="1:19" ht="22.5" customHeight="1" x14ac:dyDescent="0.35">
      <c r="A173" s="210"/>
      <c r="B173" s="89" t="str">
        <f>IF('Baseline Paddock Data'!B177=0,"",'Baseline Paddock Data'!B177)</f>
        <v/>
      </c>
      <c r="C173" s="90" t="str">
        <f>IF('Baseline Paddock Data'!C177=0,"",'Baseline Paddock Data'!C177)</f>
        <v/>
      </c>
      <c r="D173" s="100" t="str">
        <f>IF('Baseline Paddock Data'!F177=0,"",'Baseline Paddock Data'!F177)</f>
        <v/>
      </c>
      <c r="E173" s="100" t="str">
        <f>IF('Baseline Paddock Data'!G177=0,"",'Baseline Paddock Data'!G177)</f>
        <v/>
      </c>
      <c r="F173" s="101" t="str">
        <f>IF('Baseline Paddock Data'!H177=0,"",'Baseline Paddock Data'!H177)</f>
        <v/>
      </c>
      <c r="G173" s="108">
        <f>'Enter Head to Work Out AE'!D173</f>
        <v>0</v>
      </c>
      <c r="H173" s="246"/>
      <c r="I173" s="246"/>
      <c r="J173" s="110" t="str">
        <f t="shared" si="12"/>
        <v/>
      </c>
      <c r="K173" s="111" t="str">
        <f t="shared" si="13"/>
        <v/>
      </c>
      <c r="L173" s="114" t="str">
        <f t="shared" si="14"/>
        <v/>
      </c>
      <c r="M173" s="247"/>
      <c r="N173" s="121" t="str">
        <f t="shared" si="15"/>
        <v/>
      </c>
      <c r="O173" s="122" t="str">
        <f t="shared" si="16"/>
        <v/>
      </c>
      <c r="P173" s="122" t="str">
        <f t="shared" si="17"/>
        <v/>
      </c>
      <c r="Q173" s="248"/>
      <c r="R173" s="249"/>
      <c r="S173" s="250"/>
    </row>
    <row r="174" spans="1:19" ht="22.5" customHeight="1" x14ac:dyDescent="0.35">
      <c r="A174" s="210"/>
      <c r="B174" s="89" t="str">
        <f>IF('Baseline Paddock Data'!B178=0,"",'Baseline Paddock Data'!B178)</f>
        <v/>
      </c>
      <c r="C174" s="90" t="str">
        <f>IF('Baseline Paddock Data'!C178=0,"",'Baseline Paddock Data'!C178)</f>
        <v/>
      </c>
      <c r="D174" s="100" t="str">
        <f>IF('Baseline Paddock Data'!F178=0,"",'Baseline Paddock Data'!F178)</f>
        <v/>
      </c>
      <c r="E174" s="100" t="str">
        <f>IF('Baseline Paddock Data'!G178=0,"",'Baseline Paddock Data'!G178)</f>
        <v/>
      </c>
      <c r="F174" s="101" t="str">
        <f>IF('Baseline Paddock Data'!H178=0,"",'Baseline Paddock Data'!H178)</f>
        <v/>
      </c>
      <c r="G174" s="108">
        <f>'Enter Head to Work Out AE'!D174</f>
        <v>0</v>
      </c>
      <c r="H174" s="246"/>
      <c r="I174" s="246"/>
      <c r="J174" s="110" t="str">
        <f t="shared" si="12"/>
        <v/>
      </c>
      <c r="K174" s="111" t="str">
        <f t="shared" si="13"/>
        <v/>
      </c>
      <c r="L174" s="114" t="str">
        <f t="shared" si="14"/>
        <v/>
      </c>
      <c r="M174" s="247"/>
      <c r="N174" s="121" t="str">
        <f t="shared" si="15"/>
        <v/>
      </c>
      <c r="O174" s="122" t="str">
        <f t="shared" si="16"/>
        <v/>
      </c>
      <c r="P174" s="122" t="str">
        <f t="shared" si="17"/>
        <v/>
      </c>
      <c r="Q174" s="248"/>
      <c r="R174" s="249"/>
      <c r="S174" s="250"/>
    </row>
    <row r="175" spans="1:19" ht="22.5" customHeight="1" x14ac:dyDescent="0.35">
      <c r="A175" s="210"/>
      <c r="B175" s="89" t="str">
        <f>IF('Baseline Paddock Data'!B179=0,"",'Baseline Paddock Data'!B179)</f>
        <v/>
      </c>
      <c r="C175" s="90" t="str">
        <f>IF('Baseline Paddock Data'!C179=0,"",'Baseline Paddock Data'!C179)</f>
        <v/>
      </c>
      <c r="D175" s="100" t="str">
        <f>IF('Baseline Paddock Data'!F179=0,"",'Baseline Paddock Data'!F179)</f>
        <v/>
      </c>
      <c r="E175" s="100" t="str">
        <f>IF('Baseline Paddock Data'!G179=0,"",'Baseline Paddock Data'!G179)</f>
        <v/>
      </c>
      <c r="F175" s="101" t="str">
        <f>IF('Baseline Paddock Data'!H179=0,"",'Baseline Paddock Data'!H179)</f>
        <v/>
      </c>
      <c r="G175" s="108">
        <f>'Enter Head to Work Out AE'!D175</f>
        <v>0</v>
      </c>
      <c r="H175" s="246"/>
      <c r="I175" s="246"/>
      <c r="J175" s="110" t="str">
        <f t="shared" si="12"/>
        <v/>
      </c>
      <c r="K175" s="111" t="str">
        <f t="shared" si="13"/>
        <v/>
      </c>
      <c r="L175" s="114" t="str">
        <f t="shared" si="14"/>
        <v/>
      </c>
      <c r="M175" s="247"/>
      <c r="N175" s="121" t="str">
        <f t="shared" si="15"/>
        <v/>
      </c>
      <c r="O175" s="122" t="str">
        <f t="shared" si="16"/>
        <v/>
      </c>
      <c r="P175" s="122" t="str">
        <f t="shared" si="17"/>
        <v/>
      </c>
      <c r="Q175" s="248"/>
      <c r="R175" s="249"/>
      <c r="S175" s="250"/>
    </row>
    <row r="176" spans="1:19" ht="22.5" customHeight="1" x14ac:dyDescent="0.35">
      <c r="A176" s="210"/>
      <c r="B176" s="89" t="str">
        <f>IF('Baseline Paddock Data'!B180=0,"",'Baseline Paddock Data'!B180)</f>
        <v/>
      </c>
      <c r="C176" s="90" t="str">
        <f>IF('Baseline Paddock Data'!C180=0,"",'Baseline Paddock Data'!C180)</f>
        <v/>
      </c>
      <c r="D176" s="100" t="str">
        <f>IF('Baseline Paddock Data'!F180=0,"",'Baseline Paddock Data'!F180)</f>
        <v/>
      </c>
      <c r="E176" s="100" t="str">
        <f>IF('Baseline Paddock Data'!G180=0,"",'Baseline Paddock Data'!G180)</f>
        <v/>
      </c>
      <c r="F176" s="101" t="str">
        <f>IF('Baseline Paddock Data'!H180=0,"",'Baseline Paddock Data'!H180)</f>
        <v/>
      </c>
      <c r="G176" s="108">
        <f>'Enter Head to Work Out AE'!D176</f>
        <v>0</v>
      </c>
      <c r="H176" s="246"/>
      <c r="I176" s="246"/>
      <c r="J176" s="110" t="str">
        <f t="shared" si="12"/>
        <v/>
      </c>
      <c r="K176" s="111" t="str">
        <f t="shared" si="13"/>
        <v/>
      </c>
      <c r="L176" s="114" t="str">
        <f t="shared" si="14"/>
        <v/>
      </c>
      <c r="M176" s="247"/>
      <c r="N176" s="121" t="str">
        <f t="shared" si="15"/>
        <v/>
      </c>
      <c r="O176" s="122" t="str">
        <f t="shared" si="16"/>
        <v/>
      </c>
      <c r="P176" s="122" t="str">
        <f t="shared" si="17"/>
        <v/>
      </c>
      <c r="Q176" s="248"/>
      <c r="R176" s="249"/>
      <c r="S176" s="250"/>
    </row>
    <row r="177" spans="1:19" ht="22.5" customHeight="1" x14ac:dyDescent="0.35">
      <c r="A177" s="210"/>
      <c r="B177" s="89" t="str">
        <f>IF('Baseline Paddock Data'!B181=0,"",'Baseline Paddock Data'!B181)</f>
        <v/>
      </c>
      <c r="C177" s="90" t="str">
        <f>IF('Baseline Paddock Data'!C181=0,"",'Baseline Paddock Data'!C181)</f>
        <v/>
      </c>
      <c r="D177" s="100" t="str">
        <f>IF('Baseline Paddock Data'!F181=0,"",'Baseline Paddock Data'!F181)</f>
        <v/>
      </c>
      <c r="E177" s="100" t="str">
        <f>IF('Baseline Paddock Data'!G181=0,"",'Baseline Paddock Data'!G181)</f>
        <v/>
      </c>
      <c r="F177" s="101" t="str">
        <f>IF('Baseline Paddock Data'!H181=0,"",'Baseline Paddock Data'!H181)</f>
        <v/>
      </c>
      <c r="G177" s="108">
        <f>'Enter Head to Work Out AE'!D177</f>
        <v>0</v>
      </c>
      <c r="H177" s="246"/>
      <c r="I177" s="246"/>
      <c r="J177" s="110" t="str">
        <f t="shared" si="12"/>
        <v/>
      </c>
      <c r="K177" s="111" t="str">
        <f t="shared" si="13"/>
        <v/>
      </c>
      <c r="L177" s="114" t="str">
        <f t="shared" si="14"/>
        <v/>
      </c>
      <c r="M177" s="247"/>
      <c r="N177" s="121" t="str">
        <f t="shared" si="15"/>
        <v/>
      </c>
      <c r="O177" s="122" t="str">
        <f t="shared" si="16"/>
        <v/>
      </c>
      <c r="P177" s="122" t="str">
        <f t="shared" si="17"/>
        <v/>
      </c>
      <c r="Q177" s="248"/>
      <c r="R177" s="249"/>
      <c r="S177" s="250"/>
    </row>
    <row r="178" spans="1:19" ht="22.5" customHeight="1" x14ac:dyDescent="0.35">
      <c r="A178" s="210"/>
      <c r="B178" s="89" t="str">
        <f>IF('Baseline Paddock Data'!B182=0,"",'Baseline Paddock Data'!B182)</f>
        <v/>
      </c>
      <c r="C178" s="90" t="str">
        <f>IF('Baseline Paddock Data'!C182=0,"",'Baseline Paddock Data'!C182)</f>
        <v/>
      </c>
      <c r="D178" s="100" t="str">
        <f>IF('Baseline Paddock Data'!F182=0,"",'Baseline Paddock Data'!F182)</f>
        <v/>
      </c>
      <c r="E178" s="100" t="str">
        <f>IF('Baseline Paddock Data'!G182=0,"",'Baseline Paddock Data'!G182)</f>
        <v/>
      </c>
      <c r="F178" s="101" t="str">
        <f>IF('Baseline Paddock Data'!H182=0,"",'Baseline Paddock Data'!H182)</f>
        <v/>
      </c>
      <c r="G178" s="108">
        <f>'Enter Head to Work Out AE'!D178</f>
        <v>0</v>
      </c>
      <c r="H178" s="246"/>
      <c r="I178" s="246"/>
      <c r="J178" s="110" t="str">
        <f t="shared" si="12"/>
        <v/>
      </c>
      <c r="K178" s="111" t="str">
        <f t="shared" si="13"/>
        <v/>
      </c>
      <c r="L178" s="114" t="str">
        <f t="shared" si="14"/>
        <v/>
      </c>
      <c r="M178" s="247"/>
      <c r="N178" s="121" t="str">
        <f t="shared" si="15"/>
        <v/>
      </c>
      <c r="O178" s="122" t="str">
        <f t="shared" si="16"/>
        <v/>
      </c>
      <c r="P178" s="122" t="str">
        <f t="shared" si="17"/>
        <v/>
      </c>
      <c r="Q178" s="248"/>
      <c r="R178" s="249"/>
      <c r="S178" s="250"/>
    </row>
    <row r="179" spans="1:19" ht="22.5" customHeight="1" x14ac:dyDescent="0.35">
      <c r="A179" s="210"/>
      <c r="B179" s="89" t="str">
        <f>IF('Baseline Paddock Data'!B183=0,"",'Baseline Paddock Data'!B183)</f>
        <v/>
      </c>
      <c r="C179" s="90" t="str">
        <f>IF('Baseline Paddock Data'!C183=0,"",'Baseline Paddock Data'!C183)</f>
        <v/>
      </c>
      <c r="D179" s="100" t="str">
        <f>IF('Baseline Paddock Data'!F183=0,"",'Baseline Paddock Data'!F183)</f>
        <v/>
      </c>
      <c r="E179" s="100" t="str">
        <f>IF('Baseline Paddock Data'!G183=0,"",'Baseline Paddock Data'!G183)</f>
        <v/>
      </c>
      <c r="F179" s="101" t="str">
        <f>IF('Baseline Paddock Data'!H183=0,"",'Baseline Paddock Data'!H183)</f>
        <v/>
      </c>
      <c r="G179" s="108">
        <f>'Enter Head to Work Out AE'!D179</f>
        <v>0</v>
      </c>
      <c r="H179" s="246"/>
      <c r="I179" s="246"/>
      <c r="J179" s="110" t="str">
        <f t="shared" si="12"/>
        <v/>
      </c>
      <c r="K179" s="111" t="str">
        <f t="shared" si="13"/>
        <v/>
      </c>
      <c r="L179" s="114" t="str">
        <f t="shared" si="14"/>
        <v/>
      </c>
      <c r="M179" s="247"/>
      <c r="N179" s="121" t="str">
        <f t="shared" si="15"/>
        <v/>
      </c>
      <c r="O179" s="122" t="str">
        <f t="shared" si="16"/>
        <v/>
      </c>
      <c r="P179" s="122" t="str">
        <f t="shared" si="17"/>
        <v/>
      </c>
      <c r="Q179" s="248"/>
      <c r="R179" s="249"/>
      <c r="S179" s="250"/>
    </row>
    <row r="180" spans="1:19" ht="22.5" customHeight="1" x14ac:dyDescent="0.35">
      <c r="A180" s="210"/>
      <c r="B180" s="89" t="str">
        <f>IF('Baseline Paddock Data'!B184=0,"",'Baseline Paddock Data'!B184)</f>
        <v/>
      </c>
      <c r="C180" s="90" t="str">
        <f>IF('Baseline Paddock Data'!C184=0,"",'Baseline Paddock Data'!C184)</f>
        <v/>
      </c>
      <c r="D180" s="100" t="str">
        <f>IF('Baseline Paddock Data'!F184=0,"",'Baseline Paddock Data'!F184)</f>
        <v/>
      </c>
      <c r="E180" s="100" t="str">
        <f>IF('Baseline Paddock Data'!G184=0,"",'Baseline Paddock Data'!G184)</f>
        <v/>
      </c>
      <c r="F180" s="101" t="str">
        <f>IF('Baseline Paddock Data'!H184=0,"",'Baseline Paddock Data'!H184)</f>
        <v/>
      </c>
      <c r="G180" s="108">
        <f>'Enter Head to Work Out AE'!D180</f>
        <v>0</v>
      </c>
      <c r="H180" s="246"/>
      <c r="I180" s="246"/>
      <c r="J180" s="110" t="str">
        <f t="shared" si="12"/>
        <v/>
      </c>
      <c r="K180" s="111" t="str">
        <f t="shared" si="13"/>
        <v/>
      </c>
      <c r="L180" s="114" t="str">
        <f t="shared" si="14"/>
        <v/>
      </c>
      <c r="M180" s="247"/>
      <c r="N180" s="121" t="str">
        <f t="shared" si="15"/>
        <v/>
      </c>
      <c r="O180" s="122" t="str">
        <f t="shared" si="16"/>
        <v/>
      </c>
      <c r="P180" s="122" t="str">
        <f t="shared" si="17"/>
        <v/>
      </c>
      <c r="Q180" s="248"/>
      <c r="R180" s="249"/>
      <c r="S180" s="250"/>
    </row>
    <row r="181" spans="1:19" ht="22.5" customHeight="1" x14ac:dyDescent="0.35">
      <c r="A181" s="210"/>
      <c r="B181" s="89" t="str">
        <f>IF('Baseline Paddock Data'!B185=0,"",'Baseline Paddock Data'!B185)</f>
        <v/>
      </c>
      <c r="C181" s="90" t="str">
        <f>IF('Baseline Paddock Data'!C185=0,"",'Baseline Paddock Data'!C185)</f>
        <v/>
      </c>
      <c r="D181" s="100" t="str">
        <f>IF('Baseline Paddock Data'!F185=0,"",'Baseline Paddock Data'!F185)</f>
        <v/>
      </c>
      <c r="E181" s="100" t="str">
        <f>IF('Baseline Paddock Data'!G185=0,"",'Baseline Paddock Data'!G185)</f>
        <v/>
      </c>
      <c r="F181" s="101" t="str">
        <f>IF('Baseline Paddock Data'!H185=0,"",'Baseline Paddock Data'!H185)</f>
        <v/>
      </c>
      <c r="G181" s="108">
        <f>'Enter Head to Work Out AE'!D181</f>
        <v>0</v>
      </c>
      <c r="H181" s="246"/>
      <c r="I181" s="246"/>
      <c r="J181" s="110" t="str">
        <f t="shared" si="12"/>
        <v/>
      </c>
      <c r="K181" s="111" t="str">
        <f t="shared" si="13"/>
        <v/>
      </c>
      <c r="L181" s="114" t="str">
        <f t="shared" si="14"/>
        <v/>
      </c>
      <c r="M181" s="247"/>
      <c r="N181" s="121" t="str">
        <f t="shared" si="15"/>
        <v/>
      </c>
      <c r="O181" s="122" t="str">
        <f t="shared" si="16"/>
        <v/>
      </c>
      <c r="P181" s="122" t="str">
        <f t="shared" si="17"/>
        <v/>
      </c>
      <c r="Q181" s="248"/>
      <c r="R181" s="249"/>
      <c r="S181" s="250"/>
    </row>
    <row r="182" spans="1:19" ht="22.5" customHeight="1" x14ac:dyDescent="0.35">
      <c r="A182" s="210"/>
      <c r="B182" s="89" t="str">
        <f>IF('Baseline Paddock Data'!B186=0,"",'Baseline Paddock Data'!B186)</f>
        <v/>
      </c>
      <c r="C182" s="90" t="str">
        <f>IF('Baseline Paddock Data'!C186=0,"",'Baseline Paddock Data'!C186)</f>
        <v/>
      </c>
      <c r="D182" s="100" t="str">
        <f>IF('Baseline Paddock Data'!F186=0,"",'Baseline Paddock Data'!F186)</f>
        <v/>
      </c>
      <c r="E182" s="100" t="str">
        <f>IF('Baseline Paddock Data'!G186=0,"",'Baseline Paddock Data'!G186)</f>
        <v/>
      </c>
      <c r="F182" s="101" t="str">
        <f>IF('Baseline Paddock Data'!H186=0,"",'Baseline Paddock Data'!H186)</f>
        <v/>
      </c>
      <c r="G182" s="108">
        <f>'Enter Head to Work Out AE'!D182</f>
        <v>0</v>
      </c>
      <c r="H182" s="246"/>
      <c r="I182" s="246"/>
      <c r="J182" s="110" t="str">
        <f t="shared" si="12"/>
        <v/>
      </c>
      <c r="K182" s="111" t="str">
        <f t="shared" si="13"/>
        <v/>
      </c>
      <c r="L182" s="114" t="str">
        <f t="shared" si="14"/>
        <v/>
      </c>
      <c r="M182" s="247"/>
      <c r="N182" s="121" t="str">
        <f t="shared" si="15"/>
        <v/>
      </c>
      <c r="O182" s="122" t="str">
        <f t="shared" si="16"/>
        <v/>
      </c>
      <c r="P182" s="122" t="str">
        <f t="shared" si="17"/>
        <v/>
      </c>
      <c r="Q182" s="248"/>
      <c r="R182" s="249"/>
      <c r="S182" s="250"/>
    </row>
    <row r="183" spans="1:19" ht="22.5" customHeight="1" x14ac:dyDescent="0.35">
      <c r="A183" s="210"/>
      <c r="B183" s="89" t="str">
        <f>IF('Baseline Paddock Data'!B187=0,"",'Baseline Paddock Data'!B187)</f>
        <v/>
      </c>
      <c r="C183" s="90" t="str">
        <f>IF('Baseline Paddock Data'!C187=0,"",'Baseline Paddock Data'!C187)</f>
        <v/>
      </c>
      <c r="D183" s="100" t="str">
        <f>IF('Baseline Paddock Data'!F187=0,"",'Baseline Paddock Data'!F187)</f>
        <v/>
      </c>
      <c r="E183" s="100" t="str">
        <f>IF('Baseline Paddock Data'!G187=0,"",'Baseline Paddock Data'!G187)</f>
        <v/>
      </c>
      <c r="F183" s="101" t="str">
        <f>IF('Baseline Paddock Data'!H187=0,"",'Baseline Paddock Data'!H187)</f>
        <v/>
      </c>
      <c r="G183" s="108">
        <f>'Enter Head to Work Out AE'!D183</f>
        <v>0</v>
      </c>
      <c r="H183" s="246"/>
      <c r="I183" s="246"/>
      <c r="J183" s="110" t="str">
        <f t="shared" si="12"/>
        <v/>
      </c>
      <c r="K183" s="111" t="str">
        <f t="shared" si="13"/>
        <v/>
      </c>
      <c r="L183" s="114" t="str">
        <f t="shared" si="14"/>
        <v/>
      </c>
      <c r="M183" s="247"/>
      <c r="N183" s="121" t="str">
        <f t="shared" si="15"/>
        <v/>
      </c>
      <c r="O183" s="122" t="str">
        <f t="shared" si="16"/>
        <v/>
      </c>
      <c r="P183" s="122" t="str">
        <f t="shared" si="17"/>
        <v/>
      </c>
      <c r="Q183" s="248"/>
      <c r="R183" s="249"/>
      <c r="S183" s="250"/>
    </row>
    <row r="184" spans="1:19" ht="22.5" customHeight="1" x14ac:dyDescent="0.35">
      <c r="A184" s="210"/>
      <c r="B184" s="89" t="str">
        <f>IF('Baseline Paddock Data'!B188=0,"",'Baseline Paddock Data'!B188)</f>
        <v/>
      </c>
      <c r="C184" s="90" t="str">
        <f>IF('Baseline Paddock Data'!C188=0,"",'Baseline Paddock Data'!C188)</f>
        <v/>
      </c>
      <c r="D184" s="100" t="str">
        <f>IF('Baseline Paddock Data'!F188=0,"",'Baseline Paddock Data'!F188)</f>
        <v/>
      </c>
      <c r="E184" s="100" t="str">
        <f>IF('Baseline Paddock Data'!G188=0,"",'Baseline Paddock Data'!G188)</f>
        <v/>
      </c>
      <c r="F184" s="101" t="str">
        <f>IF('Baseline Paddock Data'!H188=0,"",'Baseline Paddock Data'!H188)</f>
        <v/>
      </c>
      <c r="G184" s="108">
        <f>'Enter Head to Work Out AE'!D184</f>
        <v>0</v>
      </c>
      <c r="H184" s="246"/>
      <c r="I184" s="246"/>
      <c r="J184" s="110" t="str">
        <f t="shared" si="12"/>
        <v/>
      </c>
      <c r="K184" s="111" t="str">
        <f t="shared" si="13"/>
        <v/>
      </c>
      <c r="L184" s="114" t="str">
        <f t="shared" si="14"/>
        <v/>
      </c>
      <c r="M184" s="247"/>
      <c r="N184" s="121" t="str">
        <f t="shared" si="15"/>
        <v/>
      </c>
      <c r="O184" s="122" t="str">
        <f t="shared" si="16"/>
        <v/>
      </c>
      <c r="P184" s="122" t="str">
        <f t="shared" si="17"/>
        <v/>
      </c>
      <c r="Q184" s="248"/>
      <c r="R184" s="249"/>
      <c r="S184" s="250"/>
    </row>
    <row r="185" spans="1:19" ht="22.5" customHeight="1" x14ac:dyDescent="0.35">
      <c r="A185" s="210"/>
      <c r="B185" s="89" t="str">
        <f>IF('Baseline Paddock Data'!B189=0,"",'Baseline Paddock Data'!B189)</f>
        <v/>
      </c>
      <c r="C185" s="90" t="str">
        <f>IF('Baseline Paddock Data'!C189=0,"",'Baseline Paddock Data'!C189)</f>
        <v/>
      </c>
      <c r="D185" s="100" t="str">
        <f>IF('Baseline Paddock Data'!F189=0,"",'Baseline Paddock Data'!F189)</f>
        <v/>
      </c>
      <c r="E185" s="100" t="str">
        <f>IF('Baseline Paddock Data'!G189=0,"",'Baseline Paddock Data'!G189)</f>
        <v/>
      </c>
      <c r="F185" s="101" t="str">
        <f>IF('Baseline Paddock Data'!H189=0,"",'Baseline Paddock Data'!H189)</f>
        <v/>
      </c>
      <c r="G185" s="108">
        <f>'Enter Head to Work Out AE'!D185</f>
        <v>0</v>
      </c>
      <c r="H185" s="246"/>
      <c r="I185" s="246"/>
      <c r="J185" s="110" t="str">
        <f t="shared" si="12"/>
        <v/>
      </c>
      <c r="K185" s="111" t="str">
        <f t="shared" si="13"/>
        <v/>
      </c>
      <c r="L185" s="114" t="str">
        <f t="shared" si="14"/>
        <v/>
      </c>
      <c r="M185" s="247"/>
      <c r="N185" s="121" t="str">
        <f t="shared" si="15"/>
        <v/>
      </c>
      <c r="O185" s="122" t="str">
        <f t="shared" si="16"/>
        <v/>
      </c>
      <c r="P185" s="122" t="str">
        <f t="shared" si="17"/>
        <v/>
      </c>
      <c r="Q185" s="248"/>
      <c r="R185" s="249"/>
      <c r="S185" s="250"/>
    </row>
    <row r="186" spans="1:19" ht="22.5" customHeight="1" x14ac:dyDescent="0.35">
      <c r="A186" s="210"/>
      <c r="B186" s="89" t="str">
        <f>IF('Baseline Paddock Data'!B190=0,"",'Baseline Paddock Data'!B190)</f>
        <v/>
      </c>
      <c r="C186" s="90" t="str">
        <f>IF('Baseline Paddock Data'!C190=0,"",'Baseline Paddock Data'!C190)</f>
        <v/>
      </c>
      <c r="D186" s="100" t="str">
        <f>IF('Baseline Paddock Data'!F190=0,"",'Baseline Paddock Data'!F190)</f>
        <v/>
      </c>
      <c r="E186" s="100" t="str">
        <f>IF('Baseline Paddock Data'!G190=0,"",'Baseline Paddock Data'!G190)</f>
        <v/>
      </c>
      <c r="F186" s="101" t="str">
        <f>IF('Baseline Paddock Data'!H190=0,"",'Baseline Paddock Data'!H190)</f>
        <v/>
      </c>
      <c r="G186" s="108">
        <f>'Enter Head to Work Out AE'!D186</f>
        <v>0</v>
      </c>
      <c r="H186" s="246"/>
      <c r="I186" s="246"/>
      <c r="J186" s="110" t="str">
        <f t="shared" si="12"/>
        <v/>
      </c>
      <c r="K186" s="111" t="str">
        <f t="shared" si="13"/>
        <v/>
      </c>
      <c r="L186" s="114" t="str">
        <f t="shared" si="14"/>
        <v/>
      </c>
      <c r="M186" s="247"/>
      <c r="N186" s="121" t="str">
        <f t="shared" si="15"/>
        <v/>
      </c>
      <c r="O186" s="122" t="str">
        <f t="shared" si="16"/>
        <v/>
      </c>
      <c r="P186" s="122" t="str">
        <f t="shared" si="17"/>
        <v/>
      </c>
      <c r="Q186" s="248"/>
      <c r="R186" s="249"/>
      <c r="S186" s="250"/>
    </row>
    <row r="187" spans="1:19" ht="22.5" customHeight="1" x14ac:dyDescent="0.35">
      <c r="A187" s="210"/>
      <c r="B187" s="89" t="str">
        <f>IF('Baseline Paddock Data'!B191=0,"",'Baseline Paddock Data'!B191)</f>
        <v/>
      </c>
      <c r="C187" s="90" t="str">
        <f>IF('Baseline Paddock Data'!C191=0,"",'Baseline Paddock Data'!C191)</f>
        <v/>
      </c>
      <c r="D187" s="100" t="str">
        <f>IF('Baseline Paddock Data'!F191=0,"",'Baseline Paddock Data'!F191)</f>
        <v/>
      </c>
      <c r="E187" s="100" t="str">
        <f>IF('Baseline Paddock Data'!G191=0,"",'Baseline Paddock Data'!G191)</f>
        <v/>
      </c>
      <c r="F187" s="101" t="str">
        <f>IF('Baseline Paddock Data'!H191=0,"",'Baseline Paddock Data'!H191)</f>
        <v/>
      </c>
      <c r="G187" s="108">
        <f>'Enter Head to Work Out AE'!D187</f>
        <v>0</v>
      </c>
      <c r="H187" s="246"/>
      <c r="I187" s="246"/>
      <c r="J187" s="110" t="str">
        <f t="shared" si="12"/>
        <v/>
      </c>
      <c r="K187" s="111" t="str">
        <f t="shared" si="13"/>
        <v/>
      </c>
      <c r="L187" s="114" t="str">
        <f t="shared" si="14"/>
        <v/>
      </c>
      <c r="M187" s="247"/>
      <c r="N187" s="121" t="str">
        <f t="shared" si="15"/>
        <v/>
      </c>
      <c r="O187" s="122" t="str">
        <f t="shared" si="16"/>
        <v/>
      </c>
      <c r="P187" s="122" t="str">
        <f t="shared" si="17"/>
        <v/>
      </c>
      <c r="Q187" s="248"/>
      <c r="R187" s="249"/>
      <c r="S187" s="250"/>
    </row>
    <row r="188" spans="1:19" ht="22.5" customHeight="1" x14ac:dyDescent="0.35">
      <c r="A188" s="210"/>
      <c r="B188" s="89" t="str">
        <f>IF('Baseline Paddock Data'!B192=0,"",'Baseline Paddock Data'!B192)</f>
        <v/>
      </c>
      <c r="C188" s="90" t="str">
        <f>IF('Baseline Paddock Data'!C192=0,"",'Baseline Paddock Data'!C192)</f>
        <v/>
      </c>
      <c r="D188" s="100" t="str">
        <f>IF('Baseline Paddock Data'!F192=0,"",'Baseline Paddock Data'!F192)</f>
        <v/>
      </c>
      <c r="E188" s="100" t="str">
        <f>IF('Baseline Paddock Data'!G192=0,"",'Baseline Paddock Data'!G192)</f>
        <v/>
      </c>
      <c r="F188" s="101" t="str">
        <f>IF('Baseline Paddock Data'!H192=0,"",'Baseline Paddock Data'!H192)</f>
        <v/>
      </c>
      <c r="G188" s="108">
        <f>'Enter Head to Work Out AE'!D188</f>
        <v>0</v>
      </c>
      <c r="H188" s="246"/>
      <c r="I188" s="246"/>
      <c r="J188" s="110" t="str">
        <f t="shared" si="12"/>
        <v/>
      </c>
      <c r="K188" s="111" t="str">
        <f t="shared" si="13"/>
        <v/>
      </c>
      <c r="L188" s="114" t="str">
        <f t="shared" si="14"/>
        <v/>
      </c>
      <c r="M188" s="247"/>
      <c r="N188" s="121" t="str">
        <f t="shared" si="15"/>
        <v/>
      </c>
      <c r="O188" s="122" t="str">
        <f t="shared" si="16"/>
        <v/>
      </c>
      <c r="P188" s="122" t="str">
        <f t="shared" si="17"/>
        <v/>
      </c>
      <c r="Q188" s="248"/>
      <c r="R188" s="249"/>
      <c r="S188" s="250"/>
    </row>
    <row r="189" spans="1:19" ht="22.5" customHeight="1" x14ac:dyDescent="0.35">
      <c r="A189" s="210"/>
      <c r="B189" s="89" t="str">
        <f>IF('Baseline Paddock Data'!B193=0,"",'Baseline Paddock Data'!B193)</f>
        <v/>
      </c>
      <c r="C189" s="90" t="str">
        <f>IF('Baseline Paddock Data'!C193=0,"",'Baseline Paddock Data'!C193)</f>
        <v/>
      </c>
      <c r="D189" s="100" t="str">
        <f>IF('Baseline Paddock Data'!F193=0,"",'Baseline Paddock Data'!F193)</f>
        <v/>
      </c>
      <c r="E189" s="100" t="str">
        <f>IF('Baseline Paddock Data'!G193=0,"",'Baseline Paddock Data'!G193)</f>
        <v/>
      </c>
      <c r="F189" s="101" t="str">
        <f>IF('Baseline Paddock Data'!H193=0,"",'Baseline Paddock Data'!H193)</f>
        <v/>
      </c>
      <c r="G189" s="108">
        <f>'Enter Head to Work Out AE'!D189</f>
        <v>0</v>
      </c>
      <c r="H189" s="246"/>
      <c r="I189" s="246"/>
      <c r="J189" s="110" t="str">
        <f t="shared" si="12"/>
        <v/>
      </c>
      <c r="K189" s="111" t="str">
        <f t="shared" si="13"/>
        <v/>
      </c>
      <c r="L189" s="114" t="str">
        <f t="shared" si="14"/>
        <v/>
      </c>
      <c r="M189" s="247"/>
      <c r="N189" s="121" t="str">
        <f t="shared" si="15"/>
        <v/>
      </c>
      <c r="O189" s="122" t="str">
        <f t="shared" si="16"/>
        <v/>
      </c>
      <c r="P189" s="122" t="str">
        <f t="shared" si="17"/>
        <v/>
      </c>
      <c r="Q189" s="248"/>
      <c r="R189" s="249"/>
      <c r="S189" s="250"/>
    </row>
    <row r="190" spans="1:19" ht="22.5" customHeight="1" x14ac:dyDescent="0.35">
      <c r="A190" s="210"/>
      <c r="B190" s="89" t="str">
        <f>IF('Baseline Paddock Data'!B194=0,"",'Baseline Paddock Data'!B194)</f>
        <v/>
      </c>
      <c r="C190" s="90" t="str">
        <f>IF('Baseline Paddock Data'!C194=0,"",'Baseline Paddock Data'!C194)</f>
        <v/>
      </c>
      <c r="D190" s="100" t="str">
        <f>IF('Baseline Paddock Data'!F194=0,"",'Baseline Paddock Data'!F194)</f>
        <v/>
      </c>
      <c r="E190" s="100" t="str">
        <f>IF('Baseline Paddock Data'!G194=0,"",'Baseline Paddock Data'!G194)</f>
        <v/>
      </c>
      <c r="F190" s="101" t="str">
        <f>IF('Baseline Paddock Data'!H194=0,"",'Baseline Paddock Data'!H194)</f>
        <v/>
      </c>
      <c r="G190" s="108">
        <f>'Enter Head to Work Out AE'!D190</f>
        <v>0</v>
      </c>
      <c r="H190" s="246"/>
      <c r="I190" s="246"/>
      <c r="J190" s="110" t="str">
        <f t="shared" si="12"/>
        <v/>
      </c>
      <c r="K190" s="111" t="str">
        <f t="shared" si="13"/>
        <v/>
      </c>
      <c r="L190" s="114" t="str">
        <f t="shared" si="14"/>
        <v/>
      </c>
      <c r="M190" s="247"/>
      <c r="N190" s="121" t="str">
        <f t="shared" si="15"/>
        <v/>
      </c>
      <c r="O190" s="122" t="str">
        <f t="shared" si="16"/>
        <v/>
      </c>
      <c r="P190" s="122" t="str">
        <f t="shared" si="17"/>
        <v/>
      </c>
      <c r="Q190" s="248"/>
      <c r="R190" s="249"/>
      <c r="S190" s="250"/>
    </row>
    <row r="191" spans="1:19" ht="22.5" customHeight="1" x14ac:dyDescent="0.35">
      <c r="A191" s="210"/>
      <c r="B191" s="89" t="str">
        <f>IF('Baseline Paddock Data'!B195=0,"",'Baseline Paddock Data'!B195)</f>
        <v/>
      </c>
      <c r="C191" s="90" t="str">
        <f>IF('Baseline Paddock Data'!C195=0,"",'Baseline Paddock Data'!C195)</f>
        <v/>
      </c>
      <c r="D191" s="100" t="str">
        <f>IF('Baseline Paddock Data'!F195=0,"",'Baseline Paddock Data'!F195)</f>
        <v/>
      </c>
      <c r="E191" s="100" t="str">
        <f>IF('Baseline Paddock Data'!G195=0,"",'Baseline Paddock Data'!G195)</f>
        <v/>
      </c>
      <c r="F191" s="101" t="str">
        <f>IF('Baseline Paddock Data'!H195=0,"",'Baseline Paddock Data'!H195)</f>
        <v/>
      </c>
      <c r="G191" s="108">
        <f>'Enter Head to Work Out AE'!D191</f>
        <v>0</v>
      </c>
      <c r="H191" s="246"/>
      <c r="I191" s="246"/>
      <c r="J191" s="110" t="str">
        <f t="shared" si="12"/>
        <v/>
      </c>
      <c r="K191" s="111" t="str">
        <f t="shared" si="13"/>
        <v/>
      </c>
      <c r="L191" s="114" t="str">
        <f t="shared" si="14"/>
        <v/>
      </c>
      <c r="M191" s="247"/>
      <c r="N191" s="121" t="str">
        <f t="shared" si="15"/>
        <v/>
      </c>
      <c r="O191" s="122" t="str">
        <f t="shared" si="16"/>
        <v/>
      </c>
      <c r="P191" s="122" t="str">
        <f t="shared" si="17"/>
        <v/>
      </c>
      <c r="Q191" s="248"/>
      <c r="R191" s="249"/>
      <c r="S191" s="250"/>
    </row>
    <row r="192" spans="1:19" ht="22.5" customHeight="1" x14ac:dyDescent="0.35">
      <c r="A192" s="210"/>
      <c r="B192" s="89" t="str">
        <f>IF('Baseline Paddock Data'!B196=0,"",'Baseline Paddock Data'!B196)</f>
        <v/>
      </c>
      <c r="C192" s="90" t="str">
        <f>IF('Baseline Paddock Data'!C196=0,"",'Baseline Paddock Data'!C196)</f>
        <v/>
      </c>
      <c r="D192" s="100" t="str">
        <f>IF('Baseline Paddock Data'!F196=0,"",'Baseline Paddock Data'!F196)</f>
        <v/>
      </c>
      <c r="E192" s="100" t="str">
        <f>IF('Baseline Paddock Data'!G196=0,"",'Baseline Paddock Data'!G196)</f>
        <v/>
      </c>
      <c r="F192" s="101" t="str">
        <f>IF('Baseline Paddock Data'!H196=0,"",'Baseline Paddock Data'!H196)</f>
        <v/>
      </c>
      <c r="G192" s="108">
        <f>'Enter Head to Work Out AE'!D192</f>
        <v>0</v>
      </c>
      <c r="H192" s="246"/>
      <c r="I192" s="246"/>
      <c r="J192" s="110" t="str">
        <f t="shared" si="12"/>
        <v/>
      </c>
      <c r="K192" s="111" t="str">
        <f t="shared" si="13"/>
        <v/>
      </c>
      <c r="L192" s="114" t="str">
        <f t="shared" si="14"/>
        <v/>
      </c>
      <c r="M192" s="247"/>
      <c r="N192" s="121" t="str">
        <f t="shared" si="15"/>
        <v/>
      </c>
      <c r="O192" s="122" t="str">
        <f t="shared" si="16"/>
        <v/>
      </c>
      <c r="P192" s="122" t="str">
        <f t="shared" si="17"/>
        <v/>
      </c>
      <c r="Q192" s="248"/>
      <c r="R192" s="249"/>
      <c r="S192" s="250"/>
    </row>
    <row r="193" spans="1:47" ht="22.5" customHeight="1" x14ac:dyDescent="0.35">
      <c r="A193" s="210"/>
      <c r="B193" s="89" t="str">
        <f>IF('Baseline Paddock Data'!B197=0,"",'Baseline Paddock Data'!B197)</f>
        <v/>
      </c>
      <c r="C193" s="90" t="str">
        <f>IF('Baseline Paddock Data'!C197=0,"",'Baseline Paddock Data'!C197)</f>
        <v/>
      </c>
      <c r="D193" s="100" t="str">
        <f>IF('Baseline Paddock Data'!F197=0,"",'Baseline Paddock Data'!F197)</f>
        <v/>
      </c>
      <c r="E193" s="100" t="str">
        <f>IF('Baseline Paddock Data'!G197=0,"",'Baseline Paddock Data'!G197)</f>
        <v/>
      </c>
      <c r="F193" s="101" t="str">
        <f>IF('Baseline Paddock Data'!H197=0,"",'Baseline Paddock Data'!H197)</f>
        <v/>
      </c>
      <c r="G193" s="108">
        <f>'Enter Head to Work Out AE'!D193</f>
        <v>0</v>
      </c>
      <c r="H193" s="246"/>
      <c r="I193" s="246"/>
      <c r="J193" s="110" t="str">
        <f t="shared" si="12"/>
        <v/>
      </c>
      <c r="K193" s="111" t="str">
        <f t="shared" si="13"/>
        <v/>
      </c>
      <c r="L193" s="114" t="str">
        <f t="shared" si="14"/>
        <v/>
      </c>
      <c r="M193" s="247"/>
      <c r="N193" s="121" t="str">
        <f t="shared" si="15"/>
        <v/>
      </c>
      <c r="O193" s="122" t="str">
        <f t="shared" si="16"/>
        <v/>
      </c>
      <c r="P193" s="122" t="str">
        <f t="shared" si="17"/>
        <v/>
      </c>
      <c r="Q193" s="248"/>
      <c r="R193" s="249"/>
      <c r="S193" s="250"/>
    </row>
    <row r="194" spans="1:47" ht="22.5" customHeight="1" x14ac:dyDescent="0.35">
      <c r="A194" s="210"/>
      <c r="B194" s="89" t="str">
        <f>IF('Baseline Paddock Data'!B198=0,"",'Baseline Paddock Data'!B198)</f>
        <v/>
      </c>
      <c r="C194" s="90" t="str">
        <f>IF('Baseline Paddock Data'!C198=0,"",'Baseline Paddock Data'!C198)</f>
        <v/>
      </c>
      <c r="D194" s="100" t="str">
        <f>IF('Baseline Paddock Data'!F198=0,"",'Baseline Paddock Data'!F198)</f>
        <v/>
      </c>
      <c r="E194" s="100" t="str">
        <f>IF('Baseline Paddock Data'!G198=0,"",'Baseline Paddock Data'!G198)</f>
        <v/>
      </c>
      <c r="F194" s="101" t="str">
        <f>IF('Baseline Paddock Data'!H198=0,"",'Baseline Paddock Data'!H198)</f>
        <v/>
      </c>
      <c r="G194" s="108">
        <f>'Enter Head to Work Out AE'!D194</f>
        <v>0</v>
      </c>
      <c r="H194" s="246"/>
      <c r="I194" s="246"/>
      <c r="J194" s="110" t="str">
        <f t="shared" si="12"/>
        <v/>
      </c>
      <c r="K194" s="111" t="str">
        <f t="shared" si="13"/>
        <v/>
      </c>
      <c r="L194" s="114" t="str">
        <f t="shared" si="14"/>
        <v/>
      </c>
      <c r="M194" s="247"/>
      <c r="N194" s="121" t="str">
        <f t="shared" si="15"/>
        <v/>
      </c>
      <c r="O194" s="122" t="str">
        <f t="shared" si="16"/>
        <v/>
      </c>
      <c r="P194" s="122" t="str">
        <f t="shared" si="17"/>
        <v/>
      </c>
      <c r="Q194" s="248"/>
      <c r="R194" s="249"/>
      <c r="S194" s="250"/>
    </row>
    <row r="195" spans="1:47" ht="22.5" customHeight="1" x14ac:dyDescent="0.35">
      <c r="A195" s="210"/>
      <c r="B195" s="89" t="str">
        <f>IF('Baseline Paddock Data'!B199=0,"",'Baseline Paddock Data'!B199)</f>
        <v/>
      </c>
      <c r="C195" s="90" t="str">
        <f>IF('Baseline Paddock Data'!C199=0,"",'Baseline Paddock Data'!C199)</f>
        <v/>
      </c>
      <c r="D195" s="100" t="str">
        <f>IF('Baseline Paddock Data'!F199=0,"",'Baseline Paddock Data'!F199)</f>
        <v/>
      </c>
      <c r="E195" s="100" t="str">
        <f>IF('Baseline Paddock Data'!G199=0,"",'Baseline Paddock Data'!G199)</f>
        <v/>
      </c>
      <c r="F195" s="101" t="str">
        <f>IF('Baseline Paddock Data'!H199=0,"",'Baseline Paddock Data'!H199)</f>
        <v/>
      </c>
      <c r="G195" s="108">
        <f>'Enter Head to Work Out AE'!D195</f>
        <v>0</v>
      </c>
      <c r="H195" s="246"/>
      <c r="I195" s="246"/>
      <c r="J195" s="110" t="str">
        <f t="shared" si="12"/>
        <v/>
      </c>
      <c r="K195" s="111" t="str">
        <f t="shared" si="13"/>
        <v/>
      </c>
      <c r="L195" s="114" t="str">
        <f t="shared" si="14"/>
        <v/>
      </c>
      <c r="M195" s="247"/>
      <c r="N195" s="121" t="str">
        <f t="shared" si="15"/>
        <v/>
      </c>
      <c r="O195" s="122" t="str">
        <f t="shared" si="16"/>
        <v/>
      </c>
      <c r="P195" s="122" t="str">
        <f t="shared" si="17"/>
        <v/>
      </c>
      <c r="Q195" s="248"/>
      <c r="R195" s="249"/>
      <c r="S195" s="250"/>
    </row>
    <row r="196" spans="1:47" ht="22.5" customHeight="1" x14ac:dyDescent="0.35">
      <c r="A196" s="210"/>
      <c r="B196" s="89" t="str">
        <f>IF('Baseline Paddock Data'!B200=0,"",'Baseline Paddock Data'!B200)</f>
        <v/>
      </c>
      <c r="C196" s="90" t="str">
        <f>IF('Baseline Paddock Data'!C200=0,"",'Baseline Paddock Data'!C200)</f>
        <v/>
      </c>
      <c r="D196" s="100" t="str">
        <f>IF('Baseline Paddock Data'!F200=0,"",'Baseline Paddock Data'!F200)</f>
        <v/>
      </c>
      <c r="E196" s="100" t="str">
        <f>IF('Baseline Paddock Data'!G200=0,"",'Baseline Paddock Data'!G200)</f>
        <v/>
      </c>
      <c r="F196" s="101" t="str">
        <f>IF('Baseline Paddock Data'!H200=0,"",'Baseline Paddock Data'!H200)</f>
        <v/>
      </c>
      <c r="G196" s="108">
        <f>'Enter Head to Work Out AE'!D196</f>
        <v>0</v>
      </c>
      <c r="H196" s="246"/>
      <c r="I196" s="246"/>
      <c r="J196" s="110" t="str">
        <f t="shared" si="12"/>
        <v/>
      </c>
      <c r="K196" s="111" t="str">
        <f t="shared" si="13"/>
        <v/>
      </c>
      <c r="L196" s="114" t="str">
        <f t="shared" si="14"/>
        <v/>
      </c>
      <c r="M196" s="247"/>
      <c r="N196" s="121" t="str">
        <f t="shared" si="15"/>
        <v/>
      </c>
      <c r="O196" s="122" t="str">
        <f t="shared" si="16"/>
        <v/>
      </c>
      <c r="P196" s="122" t="str">
        <f t="shared" si="17"/>
        <v/>
      </c>
      <c r="Q196" s="248"/>
      <c r="R196" s="249"/>
      <c r="S196" s="250"/>
    </row>
    <row r="197" spans="1:47" ht="22.5" customHeight="1" x14ac:dyDescent="0.35">
      <c r="A197" s="210"/>
      <c r="B197" s="89" t="str">
        <f>IF('Baseline Paddock Data'!B201=0,"",'Baseline Paddock Data'!B201)</f>
        <v/>
      </c>
      <c r="C197" s="90" t="str">
        <f>IF('Baseline Paddock Data'!C201=0,"",'Baseline Paddock Data'!C201)</f>
        <v/>
      </c>
      <c r="D197" s="100" t="str">
        <f>IF('Baseline Paddock Data'!F201=0,"",'Baseline Paddock Data'!F201)</f>
        <v/>
      </c>
      <c r="E197" s="100" t="str">
        <f>IF('Baseline Paddock Data'!G201=0,"",'Baseline Paddock Data'!G201)</f>
        <v/>
      </c>
      <c r="F197" s="101" t="str">
        <f>IF('Baseline Paddock Data'!H201=0,"",'Baseline Paddock Data'!H201)</f>
        <v/>
      </c>
      <c r="G197" s="108">
        <f>'Enter Head to Work Out AE'!D197</f>
        <v>0</v>
      </c>
      <c r="H197" s="246"/>
      <c r="I197" s="246"/>
      <c r="J197" s="110" t="str">
        <f t="shared" si="12"/>
        <v/>
      </c>
      <c r="K197" s="111" t="str">
        <f t="shared" si="13"/>
        <v/>
      </c>
      <c r="L197" s="114" t="str">
        <f t="shared" si="14"/>
        <v/>
      </c>
      <c r="M197" s="247"/>
      <c r="N197" s="121" t="str">
        <f t="shared" si="15"/>
        <v/>
      </c>
      <c r="O197" s="122" t="str">
        <f t="shared" si="16"/>
        <v/>
      </c>
      <c r="P197" s="122" t="str">
        <f t="shared" si="17"/>
        <v/>
      </c>
      <c r="Q197" s="248"/>
      <c r="R197" s="249"/>
      <c r="S197" s="250"/>
    </row>
    <row r="198" spans="1:47" ht="22.5" customHeight="1" x14ac:dyDescent="0.35">
      <c r="A198" s="210"/>
      <c r="B198" s="89" t="str">
        <f>IF('Baseline Paddock Data'!B202=0,"",'Baseline Paddock Data'!B202)</f>
        <v/>
      </c>
      <c r="C198" s="90" t="str">
        <f>IF('Baseline Paddock Data'!C202=0,"",'Baseline Paddock Data'!C202)</f>
        <v/>
      </c>
      <c r="D198" s="100" t="str">
        <f>IF('Baseline Paddock Data'!F202=0,"",'Baseline Paddock Data'!F202)</f>
        <v/>
      </c>
      <c r="E198" s="100" t="str">
        <f>IF('Baseline Paddock Data'!G202=0,"",'Baseline Paddock Data'!G202)</f>
        <v/>
      </c>
      <c r="F198" s="101" t="str">
        <f>IF('Baseline Paddock Data'!H202=0,"",'Baseline Paddock Data'!H202)</f>
        <v/>
      </c>
      <c r="G198" s="108">
        <f>'Enter Head to Work Out AE'!D198</f>
        <v>0</v>
      </c>
      <c r="H198" s="246"/>
      <c r="I198" s="246"/>
      <c r="J198" s="110" t="str">
        <f t="shared" si="12"/>
        <v/>
      </c>
      <c r="K198" s="111" t="str">
        <f t="shared" si="13"/>
        <v/>
      </c>
      <c r="L198" s="114" t="str">
        <f t="shared" si="14"/>
        <v/>
      </c>
      <c r="M198" s="247"/>
      <c r="N198" s="121" t="str">
        <f t="shared" si="15"/>
        <v/>
      </c>
      <c r="O198" s="122" t="str">
        <f t="shared" si="16"/>
        <v/>
      </c>
      <c r="P198" s="122" t="str">
        <f t="shared" si="17"/>
        <v/>
      </c>
      <c r="Q198" s="248"/>
      <c r="R198" s="249"/>
      <c r="S198" s="250"/>
    </row>
    <row r="199" spans="1:47" ht="22.5" customHeight="1" x14ac:dyDescent="0.35">
      <c r="A199" s="210"/>
      <c r="B199" s="89" t="str">
        <f>IF('Baseline Paddock Data'!B203=0,"",'Baseline Paddock Data'!B203)</f>
        <v/>
      </c>
      <c r="C199" s="90" t="str">
        <f>IF('Baseline Paddock Data'!C203=0,"",'Baseline Paddock Data'!C203)</f>
        <v/>
      </c>
      <c r="D199" s="100" t="str">
        <f>IF('Baseline Paddock Data'!F203=0,"",'Baseline Paddock Data'!F203)</f>
        <v/>
      </c>
      <c r="E199" s="100" t="str">
        <f>IF('Baseline Paddock Data'!G203=0,"",'Baseline Paddock Data'!G203)</f>
        <v/>
      </c>
      <c r="F199" s="101" t="str">
        <f>IF('Baseline Paddock Data'!H203=0,"",'Baseline Paddock Data'!H203)</f>
        <v/>
      </c>
      <c r="G199" s="108">
        <f>'Enter Head to Work Out AE'!D199</f>
        <v>0</v>
      </c>
      <c r="H199" s="246"/>
      <c r="I199" s="246"/>
      <c r="J199" s="110" t="str">
        <f t="shared" ref="J199:J200" si="18">IF(I199-H199&gt;0,I199-H199,"")</f>
        <v/>
      </c>
      <c r="K199" s="111" t="str">
        <f t="shared" ref="K199:K200" si="19">IFERROR(J199*G199,"")</f>
        <v/>
      </c>
      <c r="L199" s="114" t="str">
        <f t="shared" ref="L199:L200" si="20">IFERROR(K199/E199,"")</f>
        <v/>
      </c>
      <c r="M199" s="247"/>
      <c r="N199" s="121" t="str">
        <f t="shared" ref="N199:N200" si="21">IFERROR((M199-L199),"")</f>
        <v/>
      </c>
      <c r="O199" s="122" t="str">
        <f t="shared" ref="O199:O200" si="22">IF(N199&lt;0,H199+(((M199*E199)/K199)*(I199-H199)),"")</f>
        <v/>
      </c>
      <c r="P199" s="122" t="str">
        <f t="shared" ref="P199:P200" si="23">IF(O199&gt;$P$5, "",O199)</f>
        <v/>
      </c>
      <c r="Q199" s="248"/>
      <c r="R199" s="249"/>
      <c r="S199" s="250"/>
    </row>
    <row r="200" spans="1:47" s="259" customFormat="1" ht="22.5" customHeight="1" thickBot="1" x14ac:dyDescent="0.4">
      <c r="A200" s="210"/>
      <c r="B200" s="91" t="str">
        <f>IF('Baseline Paddock Data'!B204=0,"",'Baseline Paddock Data'!B204)</f>
        <v/>
      </c>
      <c r="C200" s="92" t="str">
        <f>IF('Baseline Paddock Data'!C204=0,"",'Baseline Paddock Data'!C204)</f>
        <v/>
      </c>
      <c r="D200" s="107" t="str">
        <f>IF('Baseline Paddock Data'!F204=0,"",'Baseline Paddock Data'!F204)</f>
        <v/>
      </c>
      <c r="E200" s="107" t="str">
        <f>IF('Baseline Paddock Data'!G204=0,"",'Baseline Paddock Data'!G204)</f>
        <v/>
      </c>
      <c r="F200" s="88" t="str">
        <f>IF('Baseline Paddock Data'!H204=0,"",'Baseline Paddock Data'!H204)</f>
        <v/>
      </c>
      <c r="G200" s="109">
        <f>'Enter Head to Work Out AE'!D200</f>
        <v>0</v>
      </c>
      <c r="H200" s="253"/>
      <c r="I200" s="253"/>
      <c r="J200" s="115" t="str">
        <f t="shared" si="18"/>
        <v/>
      </c>
      <c r="K200" s="116" t="str">
        <f t="shared" si="19"/>
        <v/>
      </c>
      <c r="L200" s="119" t="str">
        <f t="shared" si="20"/>
        <v/>
      </c>
      <c r="M200" s="254"/>
      <c r="N200" s="124" t="str">
        <f t="shared" si="21"/>
        <v/>
      </c>
      <c r="O200" s="125" t="str">
        <f t="shared" si="22"/>
        <v/>
      </c>
      <c r="P200" s="126" t="str">
        <f t="shared" si="23"/>
        <v/>
      </c>
      <c r="Q200" s="255"/>
      <c r="R200" s="256"/>
      <c r="S200" s="257"/>
      <c r="T200" s="216"/>
      <c r="U200" s="225"/>
      <c r="V200" s="225"/>
      <c r="W200" s="225"/>
      <c r="X200" s="226"/>
      <c r="Y200" s="226"/>
      <c r="Z200" s="226"/>
      <c r="AA200" s="226"/>
      <c r="AB200" s="226"/>
      <c r="AC200" s="226"/>
      <c r="AD200" s="226"/>
      <c r="AE200" s="226"/>
      <c r="AF200" s="226"/>
      <c r="AG200" s="226"/>
      <c r="AH200" s="226"/>
      <c r="AI200" s="226"/>
      <c r="AJ200" s="226"/>
      <c r="AK200" s="226"/>
      <c r="AL200" s="226"/>
      <c r="AM200" s="226"/>
      <c r="AN200" s="226"/>
      <c r="AO200" s="226"/>
      <c r="AP200" s="226"/>
      <c r="AQ200" s="226"/>
      <c r="AR200" s="226"/>
      <c r="AS200" s="226"/>
      <c r="AT200" s="226"/>
      <c r="AU200" s="258"/>
    </row>
    <row r="201" spans="1:47" s="263" customFormat="1" ht="22.5" customHeight="1" thickTop="1" x14ac:dyDescent="0.35">
      <c r="A201" s="260"/>
      <c r="B201" s="260"/>
      <c r="C201" s="211"/>
      <c r="D201" s="260"/>
      <c r="E201" s="260"/>
      <c r="F201" s="260"/>
      <c r="G201" s="260"/>
      <c r="H201" s="260"/>
      <c r="I201" s="260"/>
      <c r="J201" s="260"/>
      <c r="K201" s="262"/>
      <c r="L201" s="260"/>
      <c r="M201" s="260"/>
      <c r="N201" s="260"/>
      <c r="O201" s="260"/>
      <c r="P201" s="261"/>
      <c r="Q201" s="261"/>
      <c r="R201" s="261"/>
      <c r="S201" s="261"/>
      <c r="T201" s="260"/>
    </row>
    <row r="202" spans="1:47" s="263" customFormat="1" hidden="1" x14ac:dyDescent="0.35">
      <c r="C202" s="211"/>
      <c r="D202" s="260"/>
      <c r="E202" s="260"/>
      <c r="F202" s="260"/>
      <c r="G202" s="260"/>
      <c r="H202" s="260"/>
      <c r="I202" s="260"/>
      <c r="J202" s="260"/>
      <c r="K202" s="262"/>
      <c r="L202" s="260"/>
      <c r="M202" s="260"/>
      <c r="N202" s="260"/>
      <c r="O202" s="260"/>
      <c r="P202" s="261"/>
      <c r="Q202" s="261"/>
      <c r="R202" s="261"/>
      <c r="S202" s="261"/>
      <c r="T202" s="260"/>
    </row>
    <row r="203" spans="1:47" s="263" customFormat="1" hidden="1" x14ac:dyDescent="0.35">
      <c r="C203" s="211"/>
      <c r="D203" s="260"/>
      <c r="E203" s="260"/>
      <c r="F203" s="260"/>
      <c r="G203" s="260"/>
      <c r="H203" s="260"/>
      <c r="I203" s="260"/>
      <c r="J203" s="260"/>
      <c r="K203" s="262"/>
      <c r="L203" s="260"/>
      <c r="M203" s="260"/>
      <c r="N203" s="260"/>
      <c r="O203" s="260"/>
      <c r="P203" s="261"/>
      <c r="Q203" s="261"/>
      <c r="R203" s="261"/>
      <c r="S203" s="261"/>
      <c r="T203" s="260"/>
    </row>
    <row r="204" spans="1:47" s="263" customFormat="1" hidden="1" x14ac:dyDescent="0.35">
      <c r="C204" s="211"/>
      <c r="D204" s="260"/>
      <c r="E204" s="260"/>
      <c r="F204" s="260"/>
      <c r="G204" s="260"/>
      <c r="H204" s="260"/>
      <c r="I204" s="260"/>
      <c r="J204" s="260"/>
      <c r="K204" s="262"/>
      <c r="L204" s="260"/>
      <c r="M204" s="260"/>
      <c r="N204" s="260"/>
      <c r="O204" s="260"/>
      <c r="P204" s="261"/>
      <c r="Q204" s="261"/>
      <c r="R204" s="261"/>
      <c r="S204" s="261"/>
      <c r="T204" s="260"/>
    </row>
    <row r="205" spans="1:47" s="263" customFormat="1" hidden="1" x14ac:dyDescent="0.35">
      <c r="C205" s="211"/>
      <c r="D205" s="260"/>
      <c r="E205" s="260"/>
      <c r="F205" s="260"/>
      <c r="G205" s="260"/>
      <c r="H205" s="260"/>
      <c r="I205" s="260"/>
      <c r="J205" s="260"/>
      <c r="K205" s="262"/>
      <c r="L205" s="260"/>
      <c r="M205" s="260"/>
      <c r="N205" s="260"/>
      <c r="O205" s="260"/>
      <c r="P205" s="261"/>
      <c r="Q205" s="261"/>
      <c r="R205" s="261"/>
      <c r="S205" s="261"/>
      <c r="T205" s="260"/>
    </row>
    <row r="206" spans="1:47" s="263" customFormat="1" hidden="1" x14ac:dyDescent="0.35">
      <c r="C206" s="211"/>
      <c r="D206" s="260"/>
      <c r="E206" s="260"/>
      <c r="F206" s="260"/>
      <c r="G206" s="260"/>
      <c r="H206" s="260"/>
      <c r="I206" s="260"/>
      <c r="J206" s="260"/>
      <c r="K206" s="262"/>
      <c r="L206" s="260"/>
      <c r="M206" s="260"/>
      <c r="N206" s="260"/>
      <c r="O206" s="260"/>
      <c r="P206" s="261"/>
      <c r="Q206" s="261"/>
      <c r="R206" s="261"/>
      <c r="S206" s="261"/>
      <c r="T206" s="260"/>
    </row>
    <row r="207" spans="1:47" s="263" customFormat="1" hidden="1" x14ac:dyDescent="0.35">
      <c r="C207" s="211"/>
      <c r="D207" s="260"/>
      <c r="E207" s="260"/>
      <c r="F207" s="260"/>
      <c r="G207" s="260"/>
      <c r="H207" s="260"/>
      <c r="I207" s="260"/>
      <c r="J207" s="260"/>
      <c r="K207" s="262"/>
      <c r="L207" s="260"/>
      <c r="M207" s="260"/>
      <c r="N207" s="260"/>
      <c r="O207" s="260"/>
      <c r="P207" s="261"/>
      <c r="Q207" s="261"/>
      <c r="R207" s="261"/>
      <c r="S207" s="261"/>
      <c r="T207" s="260"/>
    </row>
    <row r="208" spans="1:47" s="263" customFormat="1" hidden="1" x14ac:dyDescent="0.35">
      <c r="C208" s="211"/>
      <c r="D208" s="260"/>
      <c r="E208" s="260"/>
      <c r="F208" s="260"/>
      <c r="G208" s="260"/>
      <c r="H208" s="260"/>
      <c r="I208" s="260"/>
      <c r="J208" s="260"/>
      <c r="K208" s="262"/>
      <c r="L208" s="260"/>
      <c r="M208" s="260"/>
      <c r="N208" s="260"/>
      <c r="O208" s="260"/>
      <c r="P208" s="261"/>
      <c r="Q208" s="261"/>
      <c r="R208" s="261"/>
      <c r="S208" s="261"/>
      <c r="T208" s="260"/>
    </row>
    <row r="209" spans="1:47" s="263" customFormat="1" hidden="1" x14ac:dyDescent="0.35">
      <c r="C209" s="211"/>
      <c r="D209" s="260"/>
      <c r="E209" s="260"/>
      <c r="F209" s="260"/>
      <c r="G209" s="260"/>
      <c r="H209" s="260"/>
      <c r="I209" s="260"/>
      <c r="J209" s="260"/>
      <c r="K209" s="262"/>
      <c r="L209" s="260"/>
      <c r="M209" s="260"/>
      <c r="N209" s="260"/>
      <c r="O209" s="260"/>
      <c r="P209" s="261"/>
      <c r="Q209" s="261"/>
      <c r="R209" s="261"/>
      <c r="S209" s="261"/>
      <c r="T209" s="260"/>
    </row>
    <row r="210" spans="1:47" s="263" customFormat="1" hidden="1" x14ac:dyDescent="0.35">
      <c r="C210" s="211"/>
      <c r="D210" s="260"/>
      <c r="E210" s="260"/>
      <c r="F210" s="260"/>
      <c r="G210" s="260"/>
      <c r="H210" s="260"/>
      <c r="I210" s="260"/>
      <c r="J210" s="260"/>
      <c r="K210" s="262"/>
      <c r="L210" s="260"/>
      <c r="M210" s="260"/>
      <c r="N210" s="260"/>
      <c r="O210" s="260"/>
      <c r="P210" s="261"/>
      <c r="Q210" s="261"/>
      <c r="R210" s="261"/>
      <c r="S210" s="261"/>
      <c r="T210" s="260"/>
    </row>
    <row r="211" spans="1:47" s="263" customFormat="1" hidden="1" x14ac:dyDescent="0.35">
      <c r="C211" s="211"/>
      <c r="D211" s="260"/>
      <c r="E211" s="260"/>
      <c r="F211" s="260"/>
      <c r="G211" s="260"/>
      <c r="H211" s="260"/>
      <c r="I211" s="260"/>
      <c r="J211" s="260"/>
      <c r="K211" s="262"/>
      <c r="L211" s="260"/>
      <c r="M211" s="260"/>
      <c r="N211" s="260"/>
      <c r="O211" s="260"/>
      <c r="P211" s="261"/>
      <c r="Q211" s="261"/>
      <c r="R211" s="261"/>
      <c r="S211" s="261"/>
      <c r="T211" s="260"/>
    </row>
    <row r="212" spans="1:47" s="269" customFormat="1" hidden="1" x14ac:dyDescent="0.35">
      <c r="A212" s="287"/>
      <c r="B212" s="287"/>
      <c r="C212" s="288"/>
      <c r="D212" s="204"/>
      <c r="E212" s="204"/>
      <c r="F212" s="204"/>
      <c r="G212" s="204"/>
      <c r="H212" s="204"/>
      <c r="I212" s="204"/>
      <c r="J212" s="204"/>
      <c r="K212" s="265"/>
      <c r="L212" s="204"/>
      <c r="M212" s="266"/>
      <c r="N212" s="266"/>
      <c r="O212" s="266"/>
      <c r="P212" s="267"/>
      <c r="Q212" s="261"/>
      <c r="R212" s="261"/>
      <c r="S212" s="261"/>
      <c r="T212" s="260"/>
      <c r="U212" s="263"/>
      <c r="V212" s="263"/>
      <c r="W212" s="263"/>
      <c r="X212" s="263"/>
      <c r="Y212" s="263"/>
      <c r="Z212" s="263"/>
      <c r="AA212" s="263"/>
      <c r="AB212" s="263"/>
      <c r="AC212" s="263"/>
      <c r="AD212" s="263"/>
      <c r="AE212" s="263"/>
      <c r="AF212" s="263"/>
      <c r="AG212" s="263"/>
      <c r="AH212" s="263"/>
      <c r="AI212" s="263"/>
      <c r="AJ212" s="263"/>
      <c r="AK212" s="263"/>
      <c r="AL212" s="263"/>
      <c r="AM212" s="263"/>
      <c r="AN212" s="263"/>
      <c r="AO212" s="263"/>
      <c r="AP212" s="263"/>
      <c r="AQ212" s="263"/>
      <c r="AR212" s="263"/>
      <c r="AS212" s="263"/>
      <c r="AT212" s="263"/>
      <c r="AU212" s="268"/>
    </row>
    <row r="213" spans="1:47" s="275" customFormat="1" hidden="1" x14ac:dyDescent="0.35">
      <c r="A213" s="287"/>
      <c r="B213" s="287"/>
      <c r="C213" s="276"/>
      <c r="D213" s="205"/>
      <c r="E213" s="205"/>
      <c r="F213" s="205"/>
      <c r="G213" s="205"/>
      <c r="H213" s="205"/>
      <c r="I213" s="205"/>
      <c r="J213" s="205"/>
      <c r="K213" s="271"/>
      <c r="L213" s="205"/>
      <c r="M213" s="272"/>
      <c r="N213" s="272"/>
      <c r="O213" s="272"/>
      <c r="P213" s="273"/>
      <c r="Q213" s="261"/>
      <c r="R213" s="261"/>
      <c r="S213" s="261"/>
      <c r="T213" s="260"/>
      <c r="U213" s="263"/>
      <c r="V213" s="263"/>
      <c r="W213" s="263"/>
      <c r="X213" s="263"/>
      <c r="Y213" s="263"/>
      <c r="Z213" s="263"/>
      <c r="AA213" s="263"/>
      <c r="AB213" s="263"/>
      <c r="AC213" s="263"/>
      <c r="AD213" s="263"/>
      <c r="AE213" s="263"/>
      <c r="AF213" s="263"/>
      <c r="AG213" s="263"/>
      <c r="AH213" s="263"/>
      <c r="AI213" s="263"/>
      <c r="AJ213" s="263"/>
      <c r="AK213" s="263"/>
      <c r="AL213" s="263"/>
      <c r="AM213" s="263"/>
      <c r="AN213" s="263"/>
      <c r="AO213" s="263"/>
      <c r="AP213" s="263"/>
      <c r="AQ213" s="263"/>
      <c r="AR213" s="263"/>
      <c r="AS213" s="263"/>
      <c r="AT213" s="263"/>
      <c r="AU213" s="274"/>
    </row>
    <row r="214" spans="1:47" s="275" customFormat="1" hidden="1" x14ac:dyDescent="0.35">
      <c r="A214" s="287"/>
      <c r="B214" s="287"/>
      <c r="C214" s="276"/>
      <c r="D214" s="205"/>
      <c r="E214" s="205"/>
      <c r="F214" s="205"/>
      <c r="G214" s="205"/>
      <c r="H214" s="205"/>
      <c r="I214" s="205"/>
      <c r="J214" s="205"/>
      <c r="K214" s="271"/>
      <c r="L214" s="205"/>
      <c r="M214" s="272"/>
      <c r="N214" s="272"/>
      <c r="O214" s="272"/>
      <c r="P214" s="273"/>
      <c r="Q214" s="261"/>
      <c r="R214" s="261"/>
      <c r="S214" s="261"/>
      <c r="T214" s="260"/>
      <c r="U214" s="263"/>
      <c r="V214" s="263"/>
      <c r="W214" s="263"/>
      <c r="X214" s="263"/>
      <c r="Y214" s="263"/>
      <c r="Z214" s="263"/>
      <c r="AA214" s="263"/>
      <c r="AB214" s="263"/>
      <c r="AC214" s="263"/>
      <c r="AD214" s="263"/>
      <c r="AE214" s="263"/>
      <c r="AF214" s="263"/>
      <c r="AG214" s="263"/>
      <c r="AH214" s="263"/>
      <c r="AI214" s="263"/>
      <c r="AJ214" s="263"/>
      <c r="AK214" s="263"/>
      <c r="AL214" s="263"/>
      <c r="AM214" s="263"/>
      <c r="AN214" s="263"/>
      <c r="AO214" s="263"/>
      <c r="AP214" s="263"/>
      <c r="AQ214" s="263"/>
      <c r="AR214" s="263"/>
      <c r="AS214" s="263"/>
      <c r="AT214" s="263"/>
      <c r="AU214" s="274"/>
    </row>
    <row r="215" spans="1:47" s="275" customFormat="1" hidden="1" x14ac:dyDescent="0.35">
      <c r="A215" s="287"/>
      <c r="B215" s="287"/>
      <c r="C215" s="276"/>
      <c r="D215" s="205"/>
      <c r="E215" s="205"/>
      <c r="F215" s="205"/>
      <c r="G215" s="205"/>
      <c r="H215" s="205"/>
      <c r="I215" s="205"/>
      <c r="J215" s="205"/>
      <c r="K215" s="271"/>
      <c r="L215" s="205"/>
      <c r="M215" s="272"/>
      <c r="N215" s="272"/>
      <c r="O215" s="272"/>
      <c r="P215" s="273"/>
      <c r="Q215" s="261"/>
      <c r="R215" s="261"/>
      <c r="S215" s="261"/>
      <c r="T215" s="260"/>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74"/>
    </row>
    <row r="216" spans="1:47" s="275" customFormat="1" hidden="1" x14ac:dyDescent="0.35">
      <c r="A216" s="287"/>
      <c r="B216" s="287"/>
      <c r="C216" s="276"/>
      <c r="D216" s="205"/>
      <c r="E216" s="205"/>
      <c r="F216" s="205"/>
      <c r="G216" s="205"/>
      <c r="H216" s="205"/>
      <c r="I216" s="205"/>
      <c r="J216" s="205"/>
      <c r="K216" s="271"/>
      <c r="L216" s="205"/>
      <c r="M216" s="272"/>
      <c r="N216" s="272"/>
      <c r="O216" s="272"/>
      <c r="P216" s="273"/>
      <c r="Q216" s="261"/>
      <c r="R216" s="261"/>
      <c r="S216" s="261"/>
      <c r="T216" s="260"/>
      <c r="U216" s="263"/>
      <c r="V216" s="263"/>
      <c r="W216" s="263"/>
      <c r="X216" s="263"/>
      <c r="Y216" s="263"/>
      <c r="Z216" s="263"/>
      <c r="AA216" s="263"/>
      <c r="AB216" s="263"/>
      <c r="AC216" s="263"/>
      <c r="AD216" s="263"/>
      <c r="AE216" s="263"/>
      <c r="AF216" s="263"/>
      <c r="AG216" s="263"/>
      <c r="AH216" s="263"/>
      <c r="AI216" s="263"/>
      <c r="AJ216" s="263"/>
      <c r="AK216" s="263"/>
      <c r="AL216" s="263"/>
      <c r="AM216" s="263"/>
      <c r="AN216" s="263"/>
      <c r="AO216" s="263"/>
      <c r="AP216" s="263"/>
      <c r="AQ216" s="263"/>
      <c r="AR216" s="263"/>
      <c r="AS216" s="263"/>
      <c r="AT216" s="263"/>
      <c r="AU216" s="274"/>
    </row>
    <row r="217" spans="1:47" s="275" customFormat="1" hidden="1" x14ac:dyDescent="0.35">
      <c r="A217" s="287"/>
      <c r="B217" s="287"/>
      <c r="C217" s="276"/>
      <c r="D217" s="205"/>
      <c r="E217" s="205"/>
      <c r="F217" s="205"/>
      <c r="G217" s="205"/>
      <c r="H217" s="205"/>
      <c r="I217" s="205"/>
      <c r="J217" s="205"/>
      <c r="K217" s="271"/>
      <c r="L217" s="205"/>
      <c r="M217" s="272"/>
      <c r="N217" s="272"/>
      <c r="O217" s="272"/>
      <c r="P217" s="273"/>
      <c r="Q217" s="261"/>
      <c r="R217" s="261"/>
      <c r="S217" s="261"/>
      <c r="T217" s="260"/>
      <c r="U217" s="263"/>
      <c r="V217" s="263"/>
      <c r="W217" s="263"/>
      <c r="X217" s="263"/>
      <c r="Y217" s="263"/>
      <c r="Z217" s="263"/>
      <c r="AA217" s="263"/>
      <c r="AB217" s="263"/>
      <c r="AC217" s="263"/>
      <c r="AD217" s="263"/>
      <c r="AE217" s="263"/>
      <c r="AF217" s="263"/>
      <c r="AG217" s="263"/>
      <c r="AH217" s="263"/>
      <c r="AI217" s="263"/>
      <c r="AJ217" s="263"/>
      <c r="AK217" s="263"/>
      <c r="AL217" s="263"/>
      <c r="AM217" s="263"/>
      <c r="AN217" s="263"/>
      <c r="AO217" s="263"/>
      <c r="AP217" s="263"/>
      <c r="AQ217" s="263"/>
      <c r="AR217" s="263"/>
      <c r="AS217" s="263"/>
      <c r="AT217" s="263"/>
      <c r="AU217" s="274"/>
    </row>
    <row r="218" spans="1:47" s="275" customFormat="1" hidden="1" x14ac:dyDescent="0.35">
      <c r="A218" s="287"/>
      <c r="B218" s="287"/>
      <c r="C218" s="276"/>
      <c r="D218" s="205"/>
      <c r="E218" s="205"/>
      <c r="F218" s="205"/>
      <c r="G218" s="205"/>
      <c r="H218" s="205"/>
      <c r="I218" s="205"/>
      <c r="J218" s="205"/>
      <c r="K218" s="271"/>
      <c r="L218" s="205"/>
      <c r="M218" s="272"/>
      <c r="N218" s="272"/>
      <c r="O218" s="272"/>
      <c r="P218" s="273"/>
      <c r="Q218" s="261"/>
      <c r="R218" s="261"/>
      <c r="S218" s="261"/>
      <c r="T218" s="260"/>
      <c r="U218" s="263"/>
      <c r="V218" s="263"/>
      <c r="W218" s="263"/>
      <c r="X218" s="263"/>
      <c r="Y218" s="263"/>
      <c r="Z218" s="263"/>
      <c r="AA218" s="263"/>
      <c r="AB218" s="263"/>
      <c r="AC218" s="263"/>
      <c r="AD218" s="263"/>
      <c r="AE218" s="263"/>
      <c r="AF218" s="263"/>
      <c r="AG218" s="263"/>
      <c r="AH218" s="263"/>
      <c r="AI218" s="263"/>
      <c r="AJ218" s="263"/>
      <c r="AK218" s="263"/>
      <c r="AL218" s="263"/>
      <c r="AM218" s="263"/>
      <c r="AN218" s="263"/>
      <c r="AO218" s="263"/>
      <c r="AP218" s="263"/>
      <c r="AQ218" s="263"/>
      <c r="AR218" s="263"/>
      <c r="AS218" s="263"/>
      <c r="AT218" s="263"/>
      <c r="AU218" s="274"/>
    </row>
    <row r="219" spans="1:47" s="275" customFormat="1" hidden="1" x14ac:dyDescent="0.35">
      <c r="A219" s="287"/>
      <c r="B219" s="287"/>
      <c r="C219" s="276"/>
      <c r="D219" s="205"/>
      <c r="E219" s="205"/>
      <c r="F219" s="205"/>
      <c r="G219" s="205"/>
      <c r="H219" s="205"/>
      <c r="I219" s="205"/>
      <c r="J219" s="205"/>
      <c r="K219" s="271"/>
      <c r="L219" s="205"/>
      <c r="M219" s="272"/>
      <c r="N219" s="272"/>
      <c r="O219" s="272"/>
      <c r="P219" s="273"/>
      <c r="Q219" s="261"/>
      <c r="R219" s="261"/>
      <c r="S219" s="261"/>
      <c r="T219" s="260"/>
      <c r="U219" s="263"/>
      <c r="V219" s="263"/>
      <c r="W219" s="263"/>
      <c r="X219" s="263"/>
      <c r="Y219" s="263"/>
      <c r="Z219" s="263"/>
      <c r="AA219" s="263"/>
      <c r="AB219" s="263"/>
      <c r="AC219" s="263"/>
      <c r="AD219" s="263"/>
      <c r="AE219" s="263"/>
      <c r="AF219" s="263"/>
      <c r="AG219" s="263"/>
      <c r="AH219" s="263"/>
      <c r="AI219" s="263"/>
      <c r="AJ219" s="263"/>
      <c r="AK219" s="263"/>
      <c r="AL219" s="263"/>
      <c r="AM219" s="263"/>
      <c r="AN219" s="263"/>
      <c r="AO219" s="263"/>
      <c r="AP219" s="263"/>
      <c r="AQ219" s="263"/>
      <c r="AR219" s="263"/>
      <c r="AS219" s="263"/>
      <c r="AT219" s="263"/>
      <c r="AU219" s="274"/>
    </row>
    <row r="220" spans="1:47" s="275" customFormat="1" hidden="1" x14ac:dyDescent="0.35">
      <c r="A220" s="287"/>
      <c r="B220" s="287"/>
      <c r="C220" s="276"/>
      <c r="D220" s="205"/>
      <c r="E220" s="205"/>
      <c r="F220" s="205"/>
      <c r="G220" s="205"/>
      <c r="H220" s="205"/>
      <c r="I220" s="205"/>
      <c r="J220" s="205"/>
      <c r="K220" s="271"/>
      <c r="L220" s="205"/>
      <c r="M220" s="272"/>
      <c r="N220" s="272"/>
      <c r="O220" s="272"/>
      <c r="P220" s="273"/>
      <c r="Q220" s="261"/>
      <c r="R220" s="261"/>
      <c r="S220" s="261"/>
      <c r="T220" s="260"/>
      <c r="U220" s="263"/>
      <c r="V220" s="263"/>
      <c r="W220" s="263"/>
      <c r="X220" s="263"/>
      <c r="Y220" s="263"/>
      <c r="Z220" s="263"/>
      <c r="AA220" s="263"/>
      <c r="AB220" s="263"/>
      <c r="AC220" s="263"/>
      <c r="AD220" s="263"/>
      <c r="AE220" s="263"/>
      <c r="AF220" s="263"/>
      <c r="AG220" s="263"/>
      <c r="AH220" s="263"/>
      <c r="AI220" s="263"/>
      <c r="AJ220" s="263"/>
      <c r="AK220" s="263"/>
      <c r="AL220" s="263"/>
      <c r="AM220" s="263"/>
      <c r="AN220" s="263"/>
      <c r="AO220" s="263"/>
      <c r="AP220" s="263"/>
      <c r="AQ220" s="263"/>
      <c r="AR220" s="263"/>
      <c r="AS220" s="263"/>
      <c r="AT220" s="263"/>
      <c r="AU220" s="274"/>
    </row>
    <row r="221" spans="1:47" s="275" customFormat="1" hidden="1" x14ac:dyDescent="0.35">
      <c r="A221" s="287"/>
      <c r="B221" s="287"/>
      <c r="C221" s="276"/>
      <c r="D221" s="205"/>
      <c r="E221" s="205"/>
      <c r="F221" s="205"/>
      <c r="G221" s="205"/>
      <c r="H221" s="205"/>
      <c r="I221" s="205"/>
      <c r="J221" s="205"/>
      <c r="K221" s="271"/>
      <c r="L221" s="205"/>
      <c r="M221" s="272"/>
      <c r="N221" s="272"/>
      <c r="O221" s="272"/>
      <c r="P221" s="273"/>
      <c r="Q221" s="261"/>
      <c r="R221" s="261"/>
      <c r="S221" s="261"/>
      <c r="T221" s="260"/>
      <c r="U221" s="263"/>
      <c r="V221" s="263"/>
      <c r="W221" s="263"/>
      <c r="X221" s="263"/>
      <c r="Y221" s="263"/>
      <c r="Z221" s="263"/>
      <c r="AA221" s="263"/>
      <c r="AB221" s="263"/>
      <c r="AC221" s="263"/>
      <c r="AD221" s="263"/>
      <c r="AE221" s="263"/>
      <c r="AF221" s="263"/>
      <c r="AG221" s="263"/>
      <c r="AH221" s="263"/>
      <c r="AI221" s="263"/>
      <c r="AJ221" s="263"/>
      <c r="AK221" s="263"/>
      <c r="AL221" s="263"/>
      <c r="AM221" s="263"/>
      <c r="AN221" s="263"/>
      <c r="AO221" s="263"/>
      <c r="AP221" s="263"/>
      <c r="AQ221" s="263"/>
      <c r="AR221" s="263"/>
      <c r="AS221" s="263"/>
      <c r="AT221" s="263"/>
      <c r="AU221" s="274"/>
    </row>
    <row r="222" spans="1:47" s="275" customFormat="1" hidden="1" x14ac:dyDescent="0.35">
      <c r="A222" s="287"/>
      <c r="B222" s="287"/>
      <c r="C222" s="276"/>
      <c r="D222" s="205"/>
      <c r="E222" s="205"/>
      <c r="F222" s="205"/>
      <c r="G222" s="205"/>
      <c r="H222" s="205"/>
      <c r="I222" s="205"/>
      <c r="J222" s="205"/>
      <c r="K222" s="271"/>
      <c r="L222" s="205"/>
      <c r="M222" s="272"/>
      <c r="N222" s="272"/>
      <c r="O222" s="272"/>
      <c r="P222" s="273"/>
      <c r="Q222" s="261"/>
      <c r="R222" s="261"/>
      <c r="S222" s="261"/>
      <c r="T222" s="260"/>
      <c r="U222" s="263"/>
      <c r="V222" s="263"/>
      <c r="W222" s="263"/>
      <c r="X222" s="263"/>
      <c r="Y222" s="263"/>
      <c r="Z222" s="263"/>
      <c r="AA222" s="263"/>
      <c r="AB222" s="263"/>
      <c r="AC222" s="263"/>
      <c r="AD222" s="263"/>
      <c r="AE222" s="263"/>
      <c r="AF222" s="263"/>
      <c r="AG222" s="263"/>
      <c r="AH222" s="263"/>
      <c r="AI222" s="263"/>
      <c r="AJ222" s="263"/>
      <c r="AK222" s="263"/>
      <c r="AL222" s="263"/>
      <c r="AM222" s="263"/>
      <c r="AN222" s="263"/>
      <c r="AO222" s="263"/>
      <c r="AP222" s="263"/>
      <c r="AQ222" s="263"/>
      <c r="AR222" s="263"/>
      <c r="AS222" s="263"/>
      <c r="AT222" s="263"/>
      <c r="AU222" s="274"/>
    </row>
    <row r="223" spans="1:47" s="275" customFormat="1" hidden="1" x14ac:dyDescent="0.35">
      <c r="A223" s="287"/>
      <c r="B223" s="287"/>
      <c r="C223" s="276"/>
      <c r="D223" s="205"/>
      <c r="E223" s="205"/>
      <c r="F223" s="205"/>
      <c r="G223" s="205"/>
      <c r="H223" s="205"/>
      <c r="I223" s="205"/>
      <c r="J223" s="205"/>
      <c r="K223" s="271"/>
      <c r="L223" s="205"/>
      <c r="M223" s="272"/>
      <c r="N223" s="272"/>
      <c r="O223" s="272"/>
      <c r="P223" s="273"/>
      <c r="Q223" s="261"/>
      <c r="R223" s="261"/>
      <c r="S223" s="261"/>
      <c r="T223" s="260"/>
      <c r="U223" s="263"/>
      <c r="V223" s="263"/>
      <c r="W223" s="263"/>
      <c r="X223" s="263"/>
      <c r="Y223" s="263"/>
      <c r="Z223" s="263"/>
      <c r="AA223" s="263"/>
      <c r="AB223" s="263"/>
      <c r="AC223" s="263"/>
      <c r="AD223" s="263"/>
      <c r="AE223" s="263"/>
      <c r="AF223" s="263"/>
      <c r="AG223" s="263"/>
      <c r="AH223" s="263"/>
      <c r="AI223" s="263"/>
      <c r="AJ223" s="263"/>
      <c r="AK223" s="263"/>
      <c r="AL223" s="263"/>
      <c r="AM223" s="263"/>
      <c r="AN223" s="263"/>
      <c r="AO223" s="263"/>
      <c r="AP223" s="263"/>
      <c r="AQ223" s="263"/>
      <c r="AR223" s="263"/>
      <c r="AS223" s="263"/>
      <c r="AT223" s="263"/>
      <c r="AU223" s="274"/>
    </row>
    <row r="224" spans="1:47" s="275" customFormat="1" hidden="1" x14ac:dyDescent="0.35">
      <c r="A224" s="287"/>
      <c r="B224" s="287"/>
      <c r="C224" s="276"/>
      <c r="D224" s="205"/>
      <c r="E224" s="205"/>
      <c r="F224" s="205"/>
      <c r="G224" s="205"/>
      <c r="H224" s="205"/>
      <c r="I224" s="205"/>
      <c r="J224" s="205"/>
      <c r="K224" s="271"/>
      <c r="L224" s="205"/>
      <c r="M224" s="272"/>
      <c r="N224" s="272"/>
      <c r="O224" s="272"/>
      <c r="P224" s="273"/>
      <c r="Q224" s="261"/>
      <c r="R224" s="261"/>
      <c r="S224" s="261"/>
      <c r="T224" s="260"/>
      <c r="U224" s="263"/>
      <c r="V224" s="263"/>
      <c r="W224" s="263"/>
      <c r="X224" s="263"/>
      <c r="Y224" s="263"/>
      <c r="Z224" s="263"/>
      <c r="AA224" s="263"/>
      <c r="AB224" s="263"/>
      <c r="AC224" s="263"/>
      <c r="AD224" s="263"/>
      <c r="AE224" s="263"/>
      <c r="AF224" s="263"/>
      <c r="AG224" s="263"/>
      <c r="AH224" s="263"/>
      <c r="AI224" s="263"/>
      <c r="AJ224" s="263"/>
      <c r="AK224" s="263"/>
      <c r="AL224" s="263"/>
      <c r="AM224" s="263"/>
      <c r="AN224" s="263"/>
      <c r="AO224" s="263"/>
      <c r="AP224" s="263"/>
      <c r="AQ224" s="263"/>
      <c r="AR224" s="263"/>
      <c r="AS224" s="263"/>
      <c r="AT224" s="263"/>
      <c r="AU224" s="274"/>
    </row>
    <row r="225" spans="1:47" s="275" customFormat="1" hidden="1" x14ac:dyDescent="0.35">
      <c r="A225" s="287"/>
      <c r="B225" s="287"/>
      <c r="C225" s="276"/>
      <c r="D225" s="205"/>
      <c r="E225" s="205"/>
      <c r="F225" s="205"/>
      <c r="G225" s="205"/>
      <c r="H225" s="205"/>
      <c r="I225" s="205"/>
      <c r="J225" s="205"/>
      <c r="K225" s="271"/>
      <c r="L225" s="205"/>
      <c r="M225" s="272"/>
      <c r="N225" s="272"/>
      <c r="O225" s="272"/>
      <c r="P225" s="273"/>
      <c r="Q225" s="261"/>
      <c r="R225" s="261"/>
      <c r="S225" s="261"/>
      <c r="T225" s="260"/>
      <c r="U225" s="263"/>
      <c r="V225" s="263"/>
      <c r="W225" s="263"/>
      <c r="X225" s="263"/>
      <c r="Y225" s="263"/>
      <c r="Z225" s="263"/>
      <c r="AA225" s="263"/>
      <c r="AB225" s="263"/>
      <c r="AC225" s="263"/>
      <c r="AD225" s="263"/>
      <c r="AE225" s="263"/>
      <c r="AF225" s="263"/>
      <c r="AG225" s="263"/>
      <c r="AH225" s="263"/>
      <c r="AI225" s="263"/>
      <c r="AJ225" s="263"/>
      <c r="AK225" s="263"/>
      <c r="AL225" s="263"/>
      <c r="AM225" s="263"/>
      <c r="AN225" s="263"/>
      <c r="AO225" s="263"/>
      <c r="AP225" s="263"/>
      <c r="AQ225" s="263"/>
      <c r="AR225" s="263"/>
      <c r="AS225" s="263"/>
      <c r="AT225" s="263"/>
      <c r="AU225" s="274"/>
    </row>
    <row r="226" spans="1:47" s="275" customFormat="1" hidden="1" x14ac:dyDescent="0.35">
      <c r="A226" s="287"/>
      <c r="B226" s="287"/>
      <c r="C226" s="276"/>
      <c r="D226" s="205"/>
      <c r="E226" s="205"/>
      <c r="F226" s="205"/>
      <c r="G226" s="205"/>
      <c r="H226" s="205"/>
      <c r="I226" s="205"/>
      <c r="J226" s="205"/>
      <c r="K226" s="271"/>
      <c r="L226" s="205"/>
      <c r="M226" s="272"/>
      <c r="N226" s="272"/>
      <c r="O226" s="272"/>
      <c r="P226" s="273"/>
      <c r="Q226" s="261"/>
      <c r="R226" s="261"/>
      <c r="S226" s="261"/>
      <c r="T226" s="260"/>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74"/>
    </row>
    <row r="227" spans="1:47" s="275" customFormat="1" hidden="1" x14ac:dyDescent="0.35">
      <c r="A227" s="287"/>
      <c r="B227" s="287"/>
      <c r="C227" s="276"/>
      <c r="D227" s="205"/>
      <c r="E227" s="205"/>
      <c r="F227" s="205"/>
      <c r="G227" s="205"/>
      <c r="H227" s="205"/>
      <c r="I227" s="205"/>
      <c r="J227" s="205"/>
      <c r="K227" s="271"/>
      <c r="L227" s="205"/>
      <c r="M227" s="272"/>
      <c r="N227" s="272"/>
      <c r="O227" s="272"/>
      <c r="P227" s="273"/>
      <c r="Q227" s="261"/>
      <c r="R227" s="261"/>
      <c r="S227" s="261"/>
      <c r="T227" s="260"/>
      <c r="U227" s="263"/>
      <c r="V227" s="263"/>
      <c r="W227" s="263"/>
      <c r="X227" s="263"/>
      <c r="Y227" s="263"/>
      <c r="Z227" s="263"/>
      <c r="AA227" s="263"/>
      <c r="AB227" s="263"/>
      <c r="AC227" s="263"/>
      <c r="AD227" s="263"/>
      <c r="AE227" s="263"/>
      <c r="AF227" s="263"/>
      <c r="AG227" s="263"/>
      <c r="AH227" s="263"/>
      <c r="AI227" s="263"/>
      <c r="AJ227" s="263"/>
      <c r="AK227" s="263"/>
      <c r="AL227" s="263"/>
      <c r="AM227" s="263"/>
      <c r="AN227" s="263"/>
      <c r="AO227" s="263"/>
      <c r="AP227" s="263"/>
      <c r="AQ227" s="263"/>
      <c r="AR227" s="263"/>
      <c r="AS227" s="263"/>
      <c r="AT227" s="263"/>
      <c r="AU227" s="274"/>
    </row>
    <row r="228" spans="1:47" s="275" customFormat="1" hidden="1" x14ac:dyDescent="0.35">
      <c r="A228" s="287"/>
      <c r="B228" s="287"/>
      <c r="C228" s="276"/>
      <c r="D228" s="205"/>
      <c r="E228" s="205"/>
      <c r="F228" s="205"/>
      <c r="G228" s="205"/>
      <c r="H228" s="205"/>
      <c r="I228" s="205"/>
      <c r="J228" s="205"/>
      <c r="K228" s="271"/>
      <c r="L228" s="205"/>
      <c r="M228" s="272"/>
      <c r="N228" s="272"/>
      <c r="O228" s="272"/>
      <c r="P228" s="273"/>
      <c r="Q228" s="261"/>
      <c r="R228" s="261"/>
      <c r="S228" s="261"/>
      <c r="T228" s="260"/>
      <c r="U228" s="263"/>
      <c r="V228" s="263"/>
      <c r="W228" s="263"/>
      <c r="X228" s="263"/>
      <c r="Y228" s="263"/>
      <c r="Z228" s="263"/>
      <c r="AA228" s="263"/>
      <c r="AB228" s="263"/>
      <c r="AC228" s="263"/>
      <c r="AD228" s="263"/>
      <c r="AE228" s="263"/>
      <c r="AF228" s="263"/>
      <c r="AG228" s="263"/>
      <c r="AH228" s="263"/>
      <c r="AI228" s="263"/>
      <c r="AJ228" s="263"/>
      <c r="AK228" s="263"/>
      <c r="AL228" s="263"/>
      <c r="AM228" s="263"/>
      <c r="AN228" s="263"/>
      <c r="AO228" s="263"/>
      <c r="AP228" s="263"/>
      <c r="AQ228" s="263"/>
      <c r="AR228" s="263"/>
      <c r="AS228" s="263"/>
      <c r="AT228" s="263"/>
      <c r="AU228" s="274"/>
    </row>
    <row r="229" spans="1:47" s="275" customFormat="1" hidden="1" x14ac:dyDescent="0.35">
      <c r="A229" s="287"/>
      <c r="B229" s="287"/>
      <c r="C229" s="276"/>
      <c r="D229" s="205"/>
      <c r="E229" s="205"/>
      <c r="F229" s="205"/>
      <c r="G229" s="205"/>
      <c r="H229" s="205"/>
      <c r="I229" s="205"/>
      <c r="J229" s="205"/>
      <c r="K229" s="271"/>
      <c r="L229" s="205"/>
      <c r="M229" s="272"/>
      <c r="N229" s="272"/>
      <c r="O229" s="272"/>
      <c r="P229" s="273"/>
      <c r="Q229" s="261"/>
      <c r="R229" s="261"/>
      <c r="S229" s="261"/>
      <c r="T229" s="260"/>
      <c r="U229" s="263"/>
      <c r="V229" s="263"/>
      <c r="W229" s="263"/>
      <c r="X229" s="263"/>
      <c r="Y229" s="263"/>
      <c r="Z229" s="263"/>
      <c r="AA229" s="263"/>
      <c r="AB229" s="263"/>
      <c r="AC229" s="263"/>
      <c r="AD229" s="263"/>
      <c r="AE229" s="263"/>
      <c r="AF229" s="263"/>
      <c r="AG229" s="263"/>
      <c r="AH229" s="263"/>
      <c r="AI229" s="263"/>
      <c r="AJ229" s="263"/>
      <c r="AK229" s="263"/>
      <c r="AL229" s="263"/>
      <c r="AM229" s="263"/>
      <c r="AN229" s="263"/>
      <c r="AO229" s="263"/>
      <c r="AP229" s="263"/>
      <c r="AQ229" s="263"/>
      <c r="AR229" s="263"/>
      <c r="AS229" s="263"/>
      <c r="AT229" s="263"/>
      <c r="AU229" s="274"/>
    </row>
    <row r="230" spans="1:47" s="275" customFormat="1" hidden="1" x14ac:dyDescent="0.35">
      <c r="A230" s="287"/>
      <c r="B230" s="287"/>
      <c r="C230" s="276"/>
      <c r="D230" s="205"/>
      <c r="E230" s="205"/>
      <c r="F230" s="205"/>
      <c r="G230" s="205"/>
      <c r="H230" s="205"/>
      <c r="I230" s="205"/>
      <c r="J230" s="205"/>
      <c r="K230" s="271"/>
      <c r="L230" s="205"/>
      <c r="M230" s="272"/>
      <c r="N230" s="272"/>
      <c r="O230" s="272"/>
      <c r="P230" s="273"/>
      <c r="Q230" s="261"/>
      <c r="R230" s="261"/>
      <c r="S230" s="261"/>
      <c r="T230" s="260"/>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74"/>
    </row>
    <row r="231" spans="1:47" s="275" customFormat="1" hidden="1" x14ac:dyDescent="0.35">
      <c r="A231" s="287"/>
      <c r="B231" s="287"/>
      <c r="C231" s="276"/>
      <c r="D231" s="205"/>
      <c r="E231" s="205"/>
      <c r="F231" s="205"/>
      <c r="G231" s="205"/>
      <c r="H231" s="205"/>
      <c r="I231" s="205"/>
      <c r="J231" s="205"/>
      <c r="K231" s="271"/>
      <c r="L231" s="205"/>
      <c r="M231" s="272"/>
      <c r="N231" s="272"/>
      <c r="O231" s="272"/>
      <c r="P231" s="273"/>
      <c r="Q231" s="261"/>
      <c r="R231" s="261"/>
      <c r="S231" s="261"/>
      <c r="T231" s="260"/>
      <c r="U231" s="263"/>
      <c r="V231" s="263"/>
      <c r="W231" s="263"/>
      <c r="X231" s="263"/>
      <c r="Y231" s="263"/>
      <c r="Z231" s="263"/>
      <c r="AA231" s="263"/>
      <c r="AB231" s="263"/>
      <c r="AC231" s="263"/>
      <c r="AD231" s="263"/>
      <c r="AE231" s="263"/>
      <c r="AF231" s="263"/>
      <c r="AG231" s="263"/>
      <c r="AH231" s="263"/>
      <c r="AI231" s="263"/>
      <c r="AJ231" s="263"/>
      <c r="AK231" s="263"/>
      <c r="AL231" s="263"/>
      <c r="AM231" s="263"/>
      <c r="AN231" s="263"/>
      <c r="AO231" s="263"/>
      <c r="AP231" s="263"/>
      <c r="AQ231" s="263"/>
      <c r="AR231" s="263"/>
      <c r="AS231" s="263"/>
      <c r="AT231" s="263"/>
      <c r="AU231" s="274"/>
    </row>
    <row r="232" spans="1:47" s="275" customFormat="1" hidden="1" x14ac:dyDescent="0.35">
      <c r="A232" s="287"/>
      <c r="B232" s="287"/>
      <c r="C232" s="276"/>
      <c r="D232" s="205"/>
      <c r="E232" s="205"/>
      <c r="F232" s="205"/>
      <c r="G232" s="205"/>
      <c r="H232" s="205"/>
      <c r="I232" s="205"/>
      <c r="J232" s="205"/>
      <c r="K232" s="271"/>
      <c r="L232" s="205"/>
      <c r="M232" s="272"/>
      <c r="N232" s="272"/>
      <c r="O232" s="272"/>
      <c r="P232" s="273"/>
      <c r="Q232" s="261"/>
      <c r="R232" s="261"/>
      <c r="S232" s="261"/>
      <c r="T232" s="260"/>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74"/>
    </row>
    <row r="233" spans="1:47" s="275" customFormat="1" hidden="1" x14ac:dyDescent="0.35">
      <c r="A233" s="287"/>
      <c r="B233" s="287"/>
      <c r="C233" s="276"/>
      <c r="D233" s="205"/>
      <c r="E233" s="205"/>
      <c r="F233" s="205"/>
      <c r="G233" s="205"/>
      <c r="H233" s="205"/>
      <c r="I233" s="205"/>
      <c r="J233" s="205"/>
      <c r="K233" s="271"/>
      <c r="L233" s="205"/>
      <c r="M233" s="272"/>
      <c r="N233" s="272"/>
      <c r="O233" s="272"/>
      <c r="P233" s="273"/>
      <c r="Q233" s="261"/>
      <c r="R233" s="261"/>
      <c r="S233" s="261"/>
      <c r="T233" s="260"/>
      <c r="U233" s="263"/>
      <c r="V233" s="263"/>
      <c r="W233" s="263"/>
      <c r="X233" s="263"/>
      <c r="Y233" s="263"/>
      <c r="Z233" s="263"/>
      <c r="AA233" s="263"/>
      <c r="AB233" s="263"/>
      <c r="AC233" s="263"/>
      <c r="AD233" s="263"/>
      <c r="AE233" s="263"/>
      <c r="AF233" s="263"/>
      <c r="AG233" s="263"/>
      <c r="AH233" s="263"/>
      <c r="AI233" s="263"/>
      <c r="AJ233" s="263"/>
      <c r="AK233" s="263"/>
      <c r="AL233" s="263"/>
      <c r="AM233" s="263"/>
      <c r="AN233" s="263"/>
      <c r="AO233" s="263"/>
      <c r="AP233" s="263"/>
      <c r="AQ233" s="263"/>
      <c r="AR233" s="263"/>
      <c r="AS233" s="263"/>
      <c r="AT233" s="263"/>
      <c r="AU233" s="274"/>
    </row>
    <row r="234" spans="1:47" s="275" customFormat="1" hidden="1" x14ac:dyDescent="0.35">
      <c r="A234" s="287"/>
      <c r="B234" s="287"/>
      <c r="C234" s="276"/>
      <c r="D234" s="205"/>
      <c r="E234" s="205"/>
      <c r="F234" s="205"/>
      <c r="G234" s="205"/>
      <c r="H234" s="205"/>
      <c r="I234" s="205"/>
      <c r="J234" s="205"/>
      <c r="K234" s="271"/>
      <c r="L234" s="205"/>
      <c r="M234" s="272"/>
      <c r="N234" s="272"/>
      <c r="O234" s="272"/>
      <c r="P234" s="273"/>
      <c r="Q234" s="261"/>
      <c r="R234" s="261"/>
      <c r="S234" s="261"/>
      <c r="T234" s="260"/>
      <c r="U234" s="263"/>
      <c r="V234" s="263"/>
      <c r="W234" s="263"/>
      <c r="X234" s="263"/>
      <c r="Y234" s="263"/>
      <c r="Z234" s="263"/>
      <c r="AA234" s="263"/>
      <c r="AB234" s="263"/>
      <c r="AC234" s="263"/>
      <c r="AD234" s="263"/>
      <c r="AE234" s="263"/>
      <c r="AF234" s="263"/>
      <c r="AG234" s="263"/>
      <c r="AH234" s="263"/>
      <c r="AI234" s="263"/>
      <c r="AJ234" s="263"/>
      <c r="AK234" s="263"/>
      <c r="AL234" s="263"/>
      <c r="AM234" s="263"/>
      <c r="AN234" s="263"/>
      <c r="AO234" s="263"/>
      <c r="AP234" s="263"/>
      <c r="AQ234" s="263"/>
      <c r="AR234" s="263"/>
      <c r="AS234" s="263"/>
      <c r="AT234" s="263"/>
      <c r="AU234" s="274"/>
    </row>
    <row r="235" spans="1:47" s="275" customFormat="1" hidden="1" x14ac:dyDescent="0.35">
      <c r="A235" s="287"/>
      <c r="B235" s="287"/>
      <c r="C235" s="276"/>
      <c r="D235" s="205"/>
      <c r="E235" s="205"/>
      <c r="F235" s="205"/>
      <c r="G235" s="205"/>
      <c r="H235" s="205"/>
      <c r="I235" s="205"/>
      <c r="J235" s="205"/>
      <c r="K235" s="271"/>
      <c r="L235" s="205"/>
      <c r="M235" s="272"/>
      <c r="N235" s="272"/>
      <c r="O235" s="272"/>
      <c r="P235" s="273"/>
      <c r="Q235" s="261"/>
      <c r="R235" s="261"/>
      <c r="S235" s="261"/>
      <c r="T235" s="260"/>
      <c r="U235" s="263"/>
      <c r="V235" s="263"/>
      <c r="W235" s="263"/>
      <c r="X235" s="263"/>
      <c r="Y235" s="263"/>
      <c r="Z235" s="263"/>
      <c r="AA235" s="263"/>
      <c r="AB235" s="263"/>
      <c r="AC235" s="263"/>
      <c r="AD235" s="263"/>
      <c r="AE235" s="263"/>
      <c r="AF235" s="263"/>
      <c r="AG235" s="263"/>
      <c r="AH235" s="263"/>
      <c r="AI235" s="263"/>
      <c r="AJ235" s="263"/>
      <c r="AK235" s="263"/>
      <c r="AL235" s="263"/>
      <c r="AM235" s="263"/>
      <c r="AN235" s="263"/>
      <c r="AO235" s="263"/>
      <c r="AP235" s="263"/>
      <c r="AQ235" s="263"/>
      <c r="AR235" s="263"/>
      <c r="AS235" s="263"/>
      <c r="AT235" s="263"/>
      <c r="AU235" s="274"/>
    </row>
    <row r="236" spans="1:47" s="275" customFormat="1" hidden="1" x14ac:dyDescent="0.35">
      <c r="A236" s="287"/>
      <c r="B236" s="287"/>
      <c r="C236" s="276"/>
      <c r="D236" s="205"/>
      <c r="E236" s="205"/>
      <c r="F236" s="205"/>
      <c r="G236" s="205"/>
      <c r="H236" s="205"/>
      <c r="I236" s="205"/>
      <c r="J236" s="205"/>
      <c r="K236" s="271"/>
      <c r="L236" s="205"/>
      <c r="M236" s="272"/>
      <c r="N236" s="272"/>
      <c r="O236" s="272"/>
      <c r="P236" s="273"/>
      <c r="Q236" s="261"/>
      <c r="R236" s="261"/>
      <c r="S236" s="261"/>
      <c r="T236" s="260"/>
      <c r="U236" s="263"/>
      <c r="V236" s="263"/>
      <c r="W236" s="263"/>
      <c r="X236" s="263"/>
      <c r="Y236" s="263"/>
      <c r="Z236" s="263"/>
      <c r="AA236" s="263"/>
      <c r="AB236" s="263"/>
      <c r="AC236" s="263"/>
      <c r="AD236" s="263"/>
      <c r="AE236" s="263"/>
      <c r="AF236" s="263"/>
      <c r="AG236" s="263"/>
      <c r="AH236" s="263"/>
      <c r="AI236" s="263"/>
      <c r="AJ236" s="263"/>
      <c r="AK236" s="263"/>
      <c r="AL236" s="263"/>
      <c r="AM236" s="263"/>
      <c r="AN236" s="263"/>
      <c r="AO236" s="263"/>
      <c r="AP236" s="263"/>
      <c r="AQ236" s="263"/>
      <c r="AR236" s="263"/>
      <c r="AS236" s="263"/>
      <c r="AT236" s="263"/>
      <c r="AU236" s="274"/>
    </row>
    <row r="237" spans="1:47" s="275" customFormat="1" hidden="1" x14ac:dyDescent="0.35">
      <c r="A237" s="287"/>
      <c r="B237" s="287"/>
      <c r="C237" s="276"/>
      <c r="D237" s="205"/>
      <c r="E237" s="205"/>
      <c r="F237" s="205"/>
      <c r="G237" s="205"/>
      <c r="H237" s="205"/>
      <c r="I237" s="205"/>
      <c r="J237" s="205"/>
      <c r="K237" s="271"/>
      <c r="L237" s="205"/>
      <c r="M237" s="272"/>
      <c r="N237" s="272"/>
      <c r="O237" s="272"/>
      <c r="P237" s="273"/>
      <c r="Q237" s="261"/>
      <c r="R237" s="261"/>
      <c r="S237" s="261"/>
      <c r="T237" s="260"/>
      <c r="U237" s="263"/>
      <c r="V237" s="263"/>
      <c r="W237" s="263"/>
      <c r="X237" s="263"/>
      <c r="Y237" s="263"/>
      <c r="Z237" s="263"/>
      <c r="AA237" s="263"/>
      <c r="AB237" s="263"/>
      <c r="AC237" s="263"/>
      <c r="AD237" s="263"/>
      <c r="AE237" s="263"/>
      <c r="AF237" s="263"/>
      <c r="AG237" s="263"/>
      <c r="AH237" s="263"/>
      <c r="AI237" s="263"/>
      <c r="AJ237" s="263"/>
      <c r="AK237" s="263"/>
      <c r="AL237" s="263"/>
      <c r="AM237" s="263"/>
      <c r="AN237" s="263"/>
      <c r="AO237" s="263"/>
      <c r="AP237" s="263"/>
      <c r="AQ237" s="263"/>
      <c r="AR237" s="263"/>
      <c r="AS237" s="263"/>
      <c r="AT237" s="263"/>
      <c r="AU237" s="274"/>
    </row>
    <row r="238" spans="1:47" s="275" customFormat="1" hidden="1" x14ac:dyDescent="0.35">
      <c r="A238" s="287"/>
      <c r="B238" s="287"/>
      <c r="C238" s="276"/>
      <c r="D238" s="205"/>
      <c r="E238" s="205"/>
      <c r="F238" s="205"/>
      <c r="G238" s="205"/>
      <c r="H238" s="205"/>
      <c r="I238" s="205"/>
      <c r="J238" s="205"/>
      <c r="K238" s="271"/>
      <c r="L238" s="205"/>
      <c r="M238" s="272"/>
      <c r="N238" s="272"/>
      <c r="O238" s="272"/>
      <c r="P238" s="273"/>
      <c r="Q238" s="261"/>
      <c r="R238" s="261"/>
      <c r="S238" s="261"/>
      <c r="T238" s="260"/>
      <c r="U238" s="263"/>
      <c r="V238" s="263"/>
      <c r="W238" s="263"/>
      <c r="X238" s="263"/>
      <c r="Y238" s="263"/>
      <c r="Z238" s="263"/>
      <c r="AA238" s="263"/>
      <c r="AB238" s="263"/>
      <c r="AC238" s="263"/>
      <c r="AD238" s="263"/>
      <c r="AE238" s="263"/>
      <c r="AF238" s="263"/>
      <c r="AG238" s="263"/>
      <c r="AH238" s="263"/>
      <c r="AI238" s="263"/>
      <c r="AJ238" s="263"/>
      <c r="AK238" s="263"/>
      <c r="AL238" s="263"/>
      <c r="AM238" s="263"/>
      <c r="AN238" s="263"/>
      <c r="AO238" s="263"/>
      <c r="AP238" s="263"/>
      <c r="AQ238" s="263"/>
      <c r="AR238" s="263"/>
      <c r="AS238" s="263"/>
      <c r="AT238" s="263"/>
      <c r="AU238" s="274"/>
    </row>
    <row r="239" spans="1:47" s="275" customFormat="1" hidden="1" x14ac:dyDescent="0.35">
      <c r="A239" s="287"/>
      <c r="B239" s="287"/>
      <c r="C239" s="276"/>
      <c r="D239" s="205"/>
      <c r="E239" s="205"/>
      <c r="F239" s="205"/>
      <c r="G239" s="205"/>
      <c r="H239" s="205"/>
      <c r="I239" s="205"/>
      <c r="J239" s="205"/>
      <c r="K239" s="271"/>
      <c r="L239" s="205"/>
      <c r="M239" s="272"/>
      <c r="N239" s="272"/>
      <c r="O239" s="272"/>
      <c r="P239" s="273"/>
      <c r="Q239" s="261"/>
      <c r="R239" s="261"/>
      <c r="S239" s="261"/>
      <c r="T239" s="260"/>
      <c r="U239" s="263"/>
      <c r="V239" s="263"/>
      <c r="W239" s="263"/>
      <c r="X239" s="263"/>
      <c r="Y239" s="263"/>
      <c r="Z239" s="263"/>
      <c r="AA239" s="263"/>
      <c r="AB239" s="263"/>
      <c r="AC239" s="263"/>
      <c r="AD239" s="263"/>
      <c r="AE239" s="263"/>
      <c r="AF239" s="263"/>
      <c r="AG239" s="263"/>
      <c r="AH239" s="263"/>
      <c r="AI239" s="263"/>
      <c r="AJ239" s="263"/>
      <c r="AK239" s="263"/>
      <c r="AL239" s="263"/>
      <c r="AM239" s="263"/>
      <c r="AN239" s="263"/>
      <c r="AO239" s="263"/>
      <c r="AP239" s="263"/>
      <c r="AQ239" s="263"/>
      <c r="AR239" s="263"/>
      <c r="AS239" s="263"/>
      <c r="AT239" s="263"/>
      <c r="AU239" s="274"/>
    </row>
    <row r="240" spans="1:47" s="275" customFormat="1" hidden="1" x14ac:dyDescent="0.35">
      <c r="A240" s="287"/>
      <c r="B240" s="287"/>
      <c r="C240" s="276"/>
      <c r="D240" s="205"/>
      <c r="E240" s="205"/>
      <c r="F240" s="205"/>
      <c r="G240" s="205"/>
      <c r="H240" s="205"/>
      <c r="I240" s="205"/>
      <c r="J240" s="205"/>
      <c r="K240" s="271"/>
      <c r="L240" s="205"/>
      <c r="M240" s="272"/>
      <c r="N240" s="272"/>
      <c r="O240" s="272"/>
      <c r="P240" s="273"/>
      <c r="Q240" s="261"/>
      <c r="R240" s="261"/>
      <c r="S240" s="261"/>
      <c r="T240" s="260"/>
      <c r="U240" s="263"/>
      <c r="V240" s="263"/>
      <c r="W240" s="263"/>
      <c r="X240" s="263"/>
      <c r="Y240" s="263"/>
      <c r="Z240" s="263"/>
      <c r="AA240" s="263"/>
      <c r="AB240" s="263"/>
      <c r="AC240" s="263"/>
      <c r="AD240" s="263"/>
      <c r="AE240" s="263"/>
      <c r="AF240" s="263"/>
      <c r="AG240" s="263"/>
      <c r="AH240" s="263"/>
      <c r="AI240" s="263"/>
      <c r="AJ240" s="263"/>
      <c r="AK240" s="263"/>
      <c r="AL240" s="263"/>
      <c r="AM240" s="263"/>
      <c r="AN240" s="263"/>
      <c r="AO240" s="263"/>
      <c r="AP240" s="263"/>
      <c r="AQ240" s="263"/>
      <c r="AR240" s="263"/>
      <c r="AS240" s="263"/>
      <c r="AT240" s="263"/>
      <c r="AU240" s="274"/>
    </row>
    <row r="241" spans="1:47" s="275" customFormat="1" hidden="1" x14ac:dyDescent="0.35">
      <c r="A241" s="287"/>
      <c r="B241" s="287"/>
      <c r="C241" s="276"/>
      <c r="D241" s="205"/>
      <c r="E241" s="205"/>
      <c r="F241" s="205"/>
      <c r="G241" s="205"/>
      <c r="H241" s="205"/>
      <c r="I241" s="205"/>
      <c r="J241" s="205"/>
      <c r="K241" s="271"/>
      <c r="L241" s="205"/>
      <c r="M241" s="272"/>
      <c r="N241" s="272"/>
      <c r="O241" s="272"/>
      <c r="P241" s="273"/>
      <c r="Q241" s="261"/>
      <c r="R241" s="261"/>
      <c r="S241" s="261"/>
      <c r="T241" s="260"/>
      <c r="U241" s="263"/>
      <c r="V241" s="263"/>
      <c r="W241" s="263"/>
      <c r="X241" s="263"/>
      <c r="Y241" s="263"/>
      <c r="Z241" s="263"/>
      <c r="AA241" s="263"/>
      <c r="AB241" s="263"/>
      <c r="AC241" s="263"/>
      <c r="AD241" s="263"/>
      <c r="AE241" s="263"/>
      <c r="AF241" s="263"/>
      <c r="AG241" s="263"/>
      <c r="AH241" s="263"/>
      <c r="AI241" s="263"/>
      <c r="AJ241" s="263"/>
      <c r="AK241" s="263"/>
      <c r="AL241" s="263"/>
      <c r="AM241" s="263"/>
      <c r="AN241" s="263"/>
      <c r="AO241" s="263"/>
      <c r="AP241" s="263"/>
      <c r="AQ241" s="263"/>
      <c r="AR241" s="263"/>
      <c r="AS241" s="263"/>
      <c r="AT241" s="263"/>
      <c r="AU241" s="274"/>
    </row>
    <row r="242" spans="1:47" s="275" customFormat="1" hidden="1" x14ac:dyDescent="0.35">
      <c r="A242" s="287"/>
      <c r="B242" s="287"/>
      <c r="C242" s="276"/>
      <c r="D242" s="205"/>
      <c r="E242" s="205"/>
      <c r="F242" s="205"/>
      <c r="G242" s="205"/>
      <c r="H242" s="205"/>
      <c r="I242" s="205"/>
      <c r="J242" s="205"/>
      <c r="K242" s="271"/>
      <c r="L242" s="205"/>
      <c r="M242" s="272"/>
      <c r="N242" s="272"/>
      <c r="O242" s="272"/>
      <c r="P242" s="273"/>
      <c r="Q242" s="261"/>
      <c r="R242" s="261"/>
      <c r="S242" s="261"/>
      <c r="T242" s="260"/>
      <c r="U242" s="263"/>
      <c r="V242" s="263"/>
      <c r="W242" s="263"/>
      <c r="X242" s="263"/>
      <c r="Y242" s="263"/>
      <c r="Z242" s="263"/>
      <c r="AA242" s="263"/>
      <c r="AB242" s="263"/>
      <c r="AC242" s="263"/>
      <c r="AD242" s="263"/>
      <c r="AE242" s="263"/>
      <c r="AF242" s="263"/>
      <c r="AG242" s="263"/>
      <c r="AH242" s="263"/>
      <c r="AI242" s="263"/>
      <c r="AJ242" s="263"/>
      <c r="AK242" s="263"/>
      <c r="AL242" s="263"/>
      <c r="AM242" s="263"/>
      <c r="AN242" s="263"/>
      <c r="AO242" s="263"/>
      <c r="AP242" s="263"/>
      <c r="AQ242" s="263"/>
      <c r="AR242" s="263"/>
      <c r="AS242" s="263"/>
      <c r="AT242" s="263"/>
      <c r="AU242" s="274"/>
    </row>
    <row r="243" spans="1:47" s="275" customFormat="1" hidden="1" x14ac:dyDescent="0.35">
      <c r="A243" s="287"/>
      <c r="B243" s="287"/>
      <c r="C243" s="276"/>
      <c r="D243" s="205"/>
      <c r="E243" s="205"/>
      <c r="F243" s="205"/>
      <c r="G243" s="205"/>
      <c r="H243" s="205"/>
      <c r="I243" s="205"/>
      <c r="J243" s="205"/>
      <c r="K243" s="271"/>
      <c r="L243" s="205"/>
      <c r="M243" s="272"/>
      <c r="N243" s="272"/>
      <c r="O243" s="272"/>
      <c r="P243" s="273"/>
      <c r="Q243" s="261"/>
      <c r="R243" s="261"/>
      <c r="S243" s="261"/>
      <c r="T243" s="260"/>
      <c r="U243" s="263"/>
      <c r="V243" s="263"/>
      <c r="W243" s="263"/>
      <c r="X243" s="263"/>
      <c r="Y243" s="263"/>
      <c r="Z243" s="263"/>
      <c r="AA243" s="263"/>
      <c r="AB243" s="263"/>
      <c r="AC243" s="263"/>
      <c r="AD243" s="263"/>
      <c r="AE243" s="263"/>
      <c r="AF243" s="263"/>
      <c r="AG243" s="263"/>
      <c r="AH243" s="263"/>
      <c r="AI243" s="263"/>
      <c r="AJ243" s="263"/>
      <c r="AK243" s="263"/>
      <c r="AL243" s="263"/>
      <c r="AM243" s="263"/>
      <c r="AN243" s="263"/>
      <c r="AO243" s="263"/>
      <c r="AP243" s="263"/>
      <c r="AQ243" s="263"/>
      <c r="AR243" s="263"/>
      <c r="AS243" s="263"/>
      <c r="AT243" s="263"/>
      <c r="AU243" s="274"/>
    </row>
    <row r="244" spans="1:47" s="275" customFormat="1" hidden="1" x14ac:dyDescent="0.35">
      <c r="A244" s="287"/>
      <c r="B244" s="287"/>
      <c r="C244" s="276"/>
      <c r="D244" s="205"/>
      <c r="E244" s="205"/>
      <c r="F244" s="205"/>
      <c r="G244" s="205"/>
      <c r="H244" s="205"/>
      <c r="I244" s="205"/>
      <c r="J244" s="205"/>
      <c r="K244" s="271"/>
      <c r="L244" s="205"/>
      <c r="M244" s="272"/>
      <c r="N244" s="272"/>
      <c r="O244" s="272"/>
      <c r="P244" s="273"/>
      <c r="Q244" s="261"/>
      <c r="R244" s="261"/>
      <c r="S244" s="261"/>
      <c r="T244" s="260"/>
      <c r="U244" s="263"/>
      <c r="V244" s="263"/>
      <c r="W244" s="263"/>
      <c r="X244" s="263"/>
      <c r="Y244" s="263"/>
      <c r="Z244" s="263"/>
      <c r="AA244" s="263"/>
      <c r="AB244" s="263"/>
      <c r="AC244" s="263"/>
      <c r="AD244" s="263"/>
      <c r="AE244" s="263"/>
      <c r="AF244" s="263"/>
      <c r="AG244" s="263"/>
      <c r="AH244" s="263"/>
      <c r="AI244" s="263"/>
      <c r="AJ244" s="263"/>
      <c r="AK244" s="263"/>
      <c r="AL244" s="263"/>
      <c r="AM244" s="263"/>
      <c r="AN244" s="263"/>
      <c r="AO244" s="263"/>
      <c r="AP244" s="263"/>
      <c r="AQ244" s="263"/>
      <c r="AR244" s="263"/>
      <c r="AS244" s="263"/>
      <c r="AT244" s="263"/>
      <c r="AU244" s="274"/>
    </row>
    <row r="245" spans="1:47" s="275" customFormat="1" hidden="1" x14ac:dyDescent="0.35">
      <c r="A245" s="287"/>
      <c r="B245" s="287"/>
      <c r="C245" s="276"/>
      <c r="D245" s="205"/>
      <c r="E245" s="205"/>
      <c r="F245" s="205"/>
      <c r="G245" s="205"/>
      <c r="H245" s="205"/>
      <c r="I245" s="205"/>
      <c r="J245" s="205"/>
      <c r="K245" s="271"/>
      <c r="L245" s="205"/>
      <c r="M245" s="272"/>
      <c r="N245" s="272"/>
      <c r="O245" s="272"/>
      <c r="P245" s="273"/>
      <c r="Q245" s="261"/>
      <c r="R245" s="261"/>
      <c r="S245" s="261"/>
      <c r="T245" s="260"/>
      <c r="U245" s="263"/>
      <c r="V245" s="263"/>
      <c r="W245" s="263"/>
      <c r="X245" s="263"/>
      <c r="Y245" s="263"/>
      <c r="Z245" s="263"/>
      <c r="AA245" s="263"/>
      <c r="AB245" s="263"/>
      <c r="AC245" s="263"/>
      <c r="AD245" s="263"/>
      <c r="AE245" s="263"/>
      <c r="AF245" s="263"/>
      <c r="AG245" s="263"/>
      <c r="AH245" s="263"/>
      <c r="AI245" s="263"/>
      <c r="AJ245" s="263"/>
      <c r="AK245" s="263"/>
      <c r="AL245" s="263"/>
      <c r="AM245" s="263"/>
      <c r="AN245" s="263"/>
      <c r="AO245" s="263"/>
      <c r="AP245" s="263"/>
      <c r="AQ245" s="263"/>
      <c r="AR245" s="263"/>
      <c r="AS245" s="263"/>
      <c r="AT245" s="263"/>
      <c r="AU245" s="274"/>
    </row>
    <row r="246" spans="1:47" s="275" customFormat="1" hidden="1" x14ac:dyDescent="0.35">
      <c r="A246" s="287"/>
      <c r="B246" s="287"/>
      <c r="C246" s="276"/>
      <c r="D246" s="205"/>
      <c r="E246" s="205"/>
      <c r="F246" s="205"/>
      <c r="G246" s="205"/>
      <c r="H246" s="205"/>
      <c r="I246" s="205"/>
      <c r="J246" s="205"/>
      <c r="K246" s="271"/>
      <c r="L246" s="205"/>
      <c r="M246" s="272"/>
      <c r="N246" s="272"/>
      <c r="O246" s="272"/>
      <c r="P246" s="273"/>
      <c r="Q246" s="261"/>
      <c r="R246" s="261"/>
      <c r="S246" s="261"/>
      <c r="T246" s="260"/>
      <c r="U246" s="263"/>
      <c r="V246" s="263"/>
      <c r="W246" s="263"/>
      <c r="X246" s="263"/>
      <c r="Y246" s="263"/>
      <c r="Z246" s="263"/>
      <c r="AA246" s="263"/>
      <c r="AB246" s="263"/>
      <c r="AC246" s="263"/>
      <c r="AD246" s="263"/>
      <c r="AE246" s="263"/>
      <c r="AF246" s="263"/>
      <c r="AG246" s="263"/>
      <c r="AH246" s="263"/>
      <c r="AI246" s="263"/>
      <c r="AJ246" s="263"/>
      <c r="AK246" s="263"/>
      <c r="AL246" s="263"/>
      <c r="AM246" s="263"/>
      <c r="AN246" s="263"/>
      <c r="AO246" s="263"/>
      <c r="AP246" s="263"/>
      <c r="AQ246" s="263"/>
      <c r="AR246" s="263"/>
      <c r="AS246" s="263"/>
      <c r="AT246" s="263"/>
      <c r="AU246" s="274"/>
    </row>
    <row r="247" spans="1:47" s="275" customFormat="1" hidden="1" x14ac:dyDescent="0.35">
      <c r="A247" s="287"/>
      <c r="B247" s="287"/>
      <c r="C247" s="276"/>
      <c r="D247" s="205"/>
      <c r="E247" s="205"/>
      <c r="F247" s="205"/>
      <c r="G247" s="205"/>
      <c r="H247" s="205"/>
      <c r="I247" s="205"/>
      <c r="J247" s="205"/>
      <c r="K247" s="271"/>
      <c r="L247" s="205"/>
      <c r="M247" s="272"/>
      <c r="N247" s="272"/>
      <c r="O247" s="272"/>
      <c r="P247" s="273"/>
      <c r="Q247" s="261"/>
      <c r="R247" s="261"/>
      <c r="S247" s="261"/>
      <c r="T247" s="260"/>
      <c r="U247" s="263"/>
      <c r="V247" s="263"/>
      <c r="W247" s="263"/>
      <c r="X247" s="263"/>
      <c r="Y247" s="263"/>
      <c r="Z247" s="263"/>
      <c r="AA247" s="263"/>
      <c r="AB247" s="263"/>
      <c r="AC247" s="263"/>
      <c r="AD247" s="263"/>
      <c r="AE247" s="263"/>
      <c r="AF247" s="263"/>
      <c r="AG247" s="263"/>
      <c r="AH247" s="263"/>
      <c r="AI247" s="263"/>
      <c r="AJ247" s="263"/>
      <c r="AK247" s="263"/>
      <c r="AL247" s="263"/>
      <c r="AM247" s="263"/>
      <c r="AN247" s="263"/>
      <c r="AO247" s="263"/>
      <c r="AP247" s="263"/>
      <c r="AQ247" s="263"/>
      <c r="AR247" s="263"/>
      <c r="AS247" s="263"/>
      <c r="AT247" s="263"/>
      <c r="AU247" s="274"/>
    </row>
    <row r="248" spans="1:47" s="275" customFormat="1" hidden="1" x14ac:dyDescent="0.35">
      <c r="A248" s="287"/>
      <c r="B248" s="287"/>
      <c r="C248" s="276"/>
      <c r="D248" s="205"/>
      <c r="E248" s="205"/>
      <c r="F248" s="205"/>
      <c r="G248" s="205"/>
      <c r="H248" s="205"/>
      <c r="I248" s="205"/>
      <c r="J248" s="205"/>
      <c r="K248" s="271"/>
      <c r="L248" s="205"/>
      <c r="M248" s="272"/>
      <c r="N248" s="272"/>
      <c r="O248" s="272"/>
      <c r="P248" s="273"/>
      <c r="Q248" s="261"/>
      <c r="R248" s="261"/>
      <c r="S248" s="261"/>
      <c r="T248" s="260"/>
      <c r="U248" s="263"/>
      <c r="V248" s="263"/>
      <c r="W248" s="263"/>
      <c r="X248" s="263"/>
      <c r="Y248" s="263"/>
      <c r="Z248" s="263"/>
      <c r="AA248" s="263"/>
      <c r="AB248" s="263"/>
      <c r="AC248" s="263"/>
      <c r="AD248" s="263"/>
      <c r="AE248" s="263"/>
      <c r="AF248" s="263"/>
      <c r="AG248" s="263"/>
      <c r="AH248" s="263"/>
      <c r="AI248" s="263"/>
      <c r="AJ248" s="263"/>
      <c r="AK248" s="263"/>
      <c r="AL248" s="263"/>
      <c r="AM248" s="263"/>
      <c r="AN248" s="263"/>
      <c r="AO248" s="263"/>
      <c r="AP248" s="263"/>
      <c r="AQ248" s="263"/>
      <c r="AR248" s="263"/>
      <c r="AS248" s="263"/>
      <c r="AT248" s="263"/>
      <c r="AU248" s="274"/>
    </row>
    <row r="249" spans="1:47" s="275" customFormat="1" hidden="1" x14ac:dyDescent="0.35">
      <c r="A249" s="287"/>
      <c r="B249" s="287"/>
      <c r="C249" s="276"/>
      <c r="D249" s="205"/>
      <c r="E249" s="205"/>
      <c r="F249" s="205"/>
      <c r="G249" s="205"/>
      <c r="H249" s="205"/>
      <c r="I249" s="205"/>
      <c r="J249" s="205"/>
      <c r="K249" s="271"/>
      <c r="L249" s="205"/>
      <c r="M249" s="272"/>
      <c r="N249" s="272"/>
      <c r="O249" s="272"/>
      <c r="P249" s="273"/>
      <c r="Q249" s="261"/>
      <c r="R249" s="261"/>
      <c r="S249" s="261"/>
      <c r="T249" s="260"/>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74"/>
    </row>
    <row r="250" spans="1:47" s="275" customFormat="1" hidden="1" x14ac:dyDescent="0.35">
      <c r="A250" s="287"/>
      <c r="B250" s="287"/>
      <c r="C250" s="276"/>
      <c r="D250" s="205"/>
      <c r="E250" s="205"/>
      <c r="F250" s="205"/>
      <c r="G250" s="205"/>
      <c r="H250" s="205"/>
      <c r="I250" s="205"/>
      <c r="J250" s="205"/>
      <c r="K250" s="271"/>
      <c r="L250" s="205"/>
      <c r="M250" s="272"/>
      <c r="N250" s="272"/>
      <c r="O250" s="272"/>
      <c r="P250" s="273"/>
      <c r="Q250" s="261"/>
      <c r="R250" s="261"/>
      <c r="S250" s="261"/>
      <c r="T250" s="260"/>
      <c r="U250" s="263"/>
      <c r="V250" s="263"/>
      <c r="W250" s="263"/>
      <c r="X250" s="263"/>
      <c r="Y250" s="263"/>
      <c r="Z250" s="263"/>
      <c r="AA250" s="263"/>
      <c r="AB250" s="263"/>
      <c r="AC250" s="263"/>
      <c r="AD250" s="263"/>
      <c r="AE250" s="263"/>
      <c r="AF250" s="263"/>
      <c r="AG250" s="263"/>
      <c r="AH250" s="263"/>
      <c r="AI250" s="263"/>
      <c r="AJ250" s="263"/>
      <c r="AK250" s="263"/>
      <c r="AL250" s="263"/>
      <c r="AM250" s="263"/>
      <c r="AN250" s="263"/>
      <c r="AO250" s="263"/>
      <c r="AP250" s="263"/>
      <c r="AQ250" s="263"/>
      <c r="AR250" s="263"/>
      <c r="AS250" s="263"/>
      <c r="AT250" s="263"/>
      <c r="AU250" s="274"/>
    </row>
    <row r="251" spans="1:47" s="275" customFormat="1" hidden="1" x14ac:dyDescent="0.35">
      <c r="A251" s="287"/>
      <c r="B251" s="287"/>
      <c r="C251" s="276"/>
      <c r="D251" s="205"/>
      <c r="E251" s="205"/>
      <c r="F251" s="205"/>
      <c r="G251" s="205"/>
      <c r="H251" s="205"/>
      <c r="I251" s="205"/>
      <c r="J251" s="205"/>
      <c r="K251" s="271"/>
      <c r="L251" s="205"/>
      <c r="M251" s="272"/>
      <c r="N251" s="272"/>
      <c r="O251" s="272"/>
      <c r="P251" s="273"/>
      <c r="Q251" s="261"/>
      <c r="R251" s="261"/>
      <c r="S251" s="261"/>
      <c r="T251" s="260"/>
      <c r="U251" s="263"/>
      <c r="V251" s="263"/>
      <c r="W251" s="263"/>
      <c r="X251" s="263"/>
      <c r="Y251" s="263"/>
      <c r="Z251" s="263"/>
      <c r="AA251" s="263"/>
      <c r="AB251" s="263"/>
      <c r="AC251" s="263"/>
      <c r="AD251" s="263"/>
      <c r="AE251" s="263"/>
      <c r="AF251" s="263"/>
      <c r="AG251" s="263"/>
      <c r="AH251" s="263"/>
      <c r="AI251" s="263"/>
      <c r="AJ251" s="263"/>
      <c r="AK251" s="263"/>
      <c r="AL251" s="263"/>
      <c r="AM251" s="263"/>
      <c r="AN251" s="263"/>
      <c r="AO251" s="263"/>
      <c r="AP251" s="263"/>
      <c r="AQ251" s="263"/>
      <c r="AR251" s="263"/>
      <c r="AS251" s="263"/>
      <c r="AT251" s="263"/>
      <c r="AU251" s="274"/>
    </row>
    <row r="252" spans="1:47" s="275" customFormat="1" hidden="1" x14ac:dyDescent="0.35">
      <c r="A252" s="287"/>
      <c r="B252" s="287"/>
      <c r="C252" s="276"/>
      <c r="D252" s="205"/>
      <c r="E252" s="205"/>
      <c r="F252" s="205"/>
      <c r="G252" s="205"/>
      <c r="H252" s="205"/>
      <c r="I252" s="205"/>
      <c r="J252" s="205"/>
      <c r="K252" s="271"/>
      <c r="L252" s="205"/>
      <c r="M252" s="272"/>
      <c r="N252" s="272"/>
      <c r="O252" s="272"/>
      <c r="P252" s="273"/>
      <c r="Q252" s="261"/>
      <c r="R252" s="261"/>
      <c r="S252" s="261"/>
      <c r="T252" s="260"/>
      <c r="U252" s="263"/>
      <c r="V252" s="263"/>
      <c r="W252" s="263"/>
      <c r="X252" s="263"/>
      <c r="Y252" s="263"/>
      <c r="Z252" s="263"/>
      <c r="AA252" s="263"/>
      <c r="AB252" s="263"/>
      <c r="AC252" s="263"/>
      <c r="AD252" s="263"/>
      <c r="AE252" s="263"/>
      <c r="AF252" s="263"/>
      <c r="AG252" s="263"/>
      <c r="AH252" s="263"/>
      <c r="AI252" s="263"/>
      <c r="AJ252" s="263"/>
      <c r="AK252" s="263"/>
      <c r="AL252" s="263"/>
      <c r="AM252" s="263"/>
      <c r="AN252" s="263"/>
      <c r="AO252" s="263"/>
      <c r="AP252" s="263"/>
      <c r="AQ252" s="263"/>
      <c r="AR252" s="263"/>
      <c r="AS252" s="263"/>
      <c r="AT252" s="263"/>
      <c r="AU252" s="274"/>
    </row>
    <row r="253" spans="1:47" s="275" customFormat="1" hidden="1" x14ac:dyDescent="0.35">
      <c r="A253" s="287"/>
      <c r="B253" s="287"/>
      <c r="C253" s="276"/>
      <c r="D253" s="205"/>
      <c r="E253" s="205"/>
      <c r="F253" s="205"/>
      <c r="G253" s="205"/>
      <c r="H253" s="205"/>
      <c r="I253" s="205"/>
      <c r="J253" s="205"/>
      <c r="K253" s="271"/>
      <c r="L253" s="205"/>
      <c r="M253" s="272"/>
      <c r="N253" s="272"/>
      <c r="O253" s="272"/>
      <c r="P253" s="273"/>
      <c r="Q253" s="261"/>
      <c r="R253" s="261"/>
      <c r="S253" s="261"/>
      <c r="T253" s="260"/>
      <c r="U253" s="263"/>
      <c r="V253" s="263"/>
      <c r="W253" s="263"/>
      <c r="X253" s="263"/>
      <c r="Y253" s="263"/>
      <c r="Z253" s="263"/>
      <c r="AA253" s="263"/>
      <c r="AB253" s="263"/>
      <c r="AC253" s="263"/>
      <c r="AD253" s="263"/>
      <c r="AE253" s="263"/>
      <c r="AF253" s="263"/>
      <c r="AG253" s="263"/>
      <c r="AH253" s="263"/>
      <c r="AI253" s="263"/>
      <c r="AJ253" s="263"/>
      <c r="AK253" s="263"/>
      <c r="AL253" s="263"/>
      <c r="AM253" s="263"/>
      <c r="AN253" s="263"/>
      <c r="AO253" s="263"/>
      <c r="AP253" s="263"/>
      <c r="AQ253" s="263"/>
      <c r="AR253" s="263"/>
      <c r="AS253" s="263"/>
      <c r="AT253" s="263"/>
      <c r="AU253" s="274"/>
    </row>
    <row r="254" spans="1:47" s="275" customFormat="1" hidden="1" x14ac:dyDescent="0.35">
      <c r="A254" s="287"/>
      <c r="B254" s="287"/>
      <c r="C254" s="276"/>
      <c r="D254" s="205"/>
      <c r="E254" s="205"/>
      <c r="F254" s="205"/>
      <c r="G254" s="205"/>
      <c r="H254" s="205"/>
      <c r="I254" s="205"/>
      <c r="J254" s="205"/>
      <c r="K254" s="271"/>
      <c r="L254" s="205"/>
      <c r="M254" s="272"/>
      <c r="N254" s="272"/>
      <c r="O254" s="272"/>
      <c r="P254" s="273"/>
      <c r="Q254" s="261"/>
      <c r="R254" s="261"/>
      <c r="S254" s="261"/>
      <c r="T254" s="260"/>
      <c r="U254" s="263"/>
      <c r="V254" s="263"/>
      <c r="W254" s="263"/>
      <c r="X254" s="263"/>
      <c r="Y254" s="263"/>
      <c r="Z254" s="263"/>
      <c r="AA254" s="263"/>
      <c r="AB254" s="263"/>
      <c r="AC254" s="263"/>
      <c r="AD254" s="263"/>
      <c r="AE254" s="263"/>
      <c r="AF254" s="263"/>
      <c r="AG254" s="263"/>
      <c r="AH254" s="263"/>
      <c r="AI254" s="263"/>
      <c r="AJ254" s="263"/>
      <c r="AK254" s="263"/>
      <c r="AL254" s="263"/>
      <c r="AM254" s="263"/>
      <c r="AN254" s="263"/>
      <c r="AO254" s="263"/>
      <c r="AP254" s="263"/>
      <c r="AQ254" s="263"/>
      <c r="AR254" s="263"/>
      <c r="AS254" s="263"/>
      <c r="AT254" s="263"/>
      <c r="AU254" s="274"/>
    </row>
    <row r="255" spans="1:47" s="275" customFormat="1" hidden="1" x14ac:dyDescent="0.35">
      <c r="A255" s="287"/>
      <c r="B255" s="287"/>
      <c r="C255" s="276"/>
      <c r="D255" s="205"/>
      <c r="E255" s="205"/>
      <c r="F255" s="205"/>
      <c r="G255" s="205"/>
      <c r="H255" s="205"/>
      <c r="I255" s="205"/>
      <c r="J255" s="205"/>
      <c r="K255" s="271"/>
      <c r="L255" s="205"/>
      <c r="M255" s="272"/>
      <c r="N255" s="272"/>
      <c r="O255" s="272"/>
      <c r="P255" s="273"/>
      <c r="Q255" s="261"/>
      <c r="R255" s="261"/>
      <c r="S255" s="261"/>
      <c r="T255" s="260"/>
      <c r="U255" s="263"/>
      <c r="V255" s="263"/>
      <c r="W255" s="263"/>
      <c r="X255" s="263"/>
      <c r="Y255" s="263"/>
      <c r="Z255" s="263"/>
      <c r="AA255" s="263"/>
      <c r="AB255" s="263"/>
      <c r="AC255" s="263"/>
      <c r="AD255" s="263"/>
      <c r="AE255" s="263"/>
      <c r="AF255" s="263"/>
      <c r="AG255" s="263"/>
      <c r="AH255" s="263"/>
      <c r="AI255" s="263"/>
      <c r="AJ255" s="263"/>
      <c r="AK255" s="263"/>
      <c r="AL255" s="263"/>
      <c r="AM255" s="263"/>
      <c r="AN255" s="263"/>
      <c r="AO255" s="263"/>
      <c r="AP255" s="263"/>
      <c r="AQ255" s="263"/>
      <c r="AR255" s="263"/>
      <c r="AS255" s="263"/>
      <c r="AT255" s="263"/>
      <c r="AU255" s="274"/>
    </row>
    <row r="256" spans="1:47" s="275" customFormat="1" hidden="1" x14ac:dyDescent="0.35">
      <c r="A256" s="287"/>
      <c r="B256" s="287"/>
      <c r="C256" s="276"/>
      <c r="D256" s="205"/>
      <c r="E256" s="205"/>
      <c r="F256" s="205"/>
      <c r="G256" s="205"/>
      <c r="H256" s="205"/>
      <c r="I256" s="205"/>
      <c r="J256" s="205"/>
      <c r="K256" s="271"/>
      <c r="L256" s="205"/>
      <c r="M256" s="272"/>
      <c r="N256" s="272"/>
      <c r="O256" s="272"/>
      <c r="P256" s="273"/>
      <c r="Q256" s="261"/>
      <c r="R256" s="261"/>
      <c r="S256" s="261"/>
      <c r="T256" s="260"/>
      <c r="U256" s="263"/>
      <c r="V256" s="263"/>
      <c r="W256" s="263"/>
      <c r="X256" s="263"/>
      <c r="Y256" s="263"/>
      <c r="Z256" s="263"/>
      <c r="AA256" s="263"/>
      <c r="AB256" s="263"/>
      <c r="AC256" s="263"/>
      <c r="AD256" s="263"/>
      <c r="AE256" s="263"/>
      <c r="AF256" s="263"/>
      <c r="AG256" s="263"/>
      <c r="AH256" s="263"/>
      <c r="AI256" s="263"/>
      <c r="AJ256" s="263"/>
      <c r="AK256" s="263"/>
      <c r="AL256" s="263"/>
      <c r="AM256" s="263"/>
      <c r="AN256" s="263"/>
      <c r="AO256" s="263"/>
      <c r="AP256" s="263"/>
      <c r="AQ256" s="263"/>
      <c r="AR256" s="263"/>
      <c r="AS256" s="263"/>
      <c r="AT256" s="263"/>
      <c r="AU256" s="274"/>
    </row>
    <row r="257" spans="1:47" s="275" customFormat="1" hidden="1" x14ac:dyDescent="0.35">
      <c r="A257" s="287"/>
      <c r="B257" s="287"/>
      <c r="C257" s="276"/>
      <c r="D257" s="205"/>
      <c r="E257" s="205"/>
      <c r="F257" s="205"/>
      <c r="G257" s="205"/>
      <c r="H257" s="205"/>
      <c r="I257" s="205"/>
      <c r="J257" s="205"/>
      <c r="K257" s="271"/>
      <c r="L257" s="205"/>
      <c r="M257" s="272"/>
      <c r="N257" s="272"/>
      <c r="O257" s="272"/>
      <c r="P257" s="273"/>
      <c r="Q257" s="261"/>
      <c r="R257" s="261"/>
      <c r="S257" s="261"/>
      <c r="T257" s="260"/>
      <c r="U257" s="263"/>
      <c r="V257" s="263"/>
      <c r="W257" s="263"/>
      <c r="X257" s="263"/>
      <c r="Y257" s="263"/>
      <c r="Z257" s="263"/>
      <c r="AA257" s="263"/>
      <c r="AB257" s="263"/>
      <c r="AC257" s="263"/>
      <c r="AD257" s="263"/>
      <c r="AE257" s="263"/>
      <c r="AF257" s="263"/>
      <c r="AG257" s="263"/>
      <c r="AH257" s="263"/>
      <c r="AI257" s="263"/>
      <c r="AJ257" s="263"/>
      <c r="AK257" s="263"/>
      <c r="AL257" s="263"/>
      <c r="AM257" s="263"/>
      <c r="AN257" s="263"/>
      <c r="AO257" s="263"/>
      <c r="AP257" s="263"/>
      <c r="AQ257" s="263"/>
      <c r="AR257" s="263"/>
      <c r="AS257" s="263"/>
      <c r="AT257" s="263"/>
      <c r="AU257" s="274"/>
    </row>
    <row r="258" spans="1:47" s="275" customFormat="1" hidden="1" x14ac:dyDescent="0.35">
      <c r="A258" s="287"/>
      <c r="B258" s="287"/>
      <c r="C258" s="276"/>
      <c r="D258" s="205"/>
      <c r="E258" s="205"/>
      <c r="F258" s="205"/>
      <c r="G258" s="205"/>
      <c r="H258" s="205"/>
      <c r="I258" s="205"/>
      <c r="J258" s="205"/>
      <c r="K258" s="271"/>
      <c r="L258" s="205"/>
      <c r="M258" s="272"/>
      <c r="N258" s="272"/>
      <c r="O258" s="272"/>
      <c r="P258" s="273"/>
      <c r="Q258" s="261"/>
      <c r="R258" s="261"/>
      <c r="S258" s="261"/>
      <c r="T258" s="260"/>
      <c r="U258" s="263"/>
      <c r="V258" s="263"/>
      <c r="W258" s="263"/>
      <c r="X258" s="263"/>
      <c r="Y258" s="263"/>
      <c r="Z258" s="263"/>
      <c r="AA258" s="263"/>
      <c r="AB258" s="263"/>
      <c r="AC258" s="263"/>
      <c r="AD258" s="263"/>
      <c r="AE258" s="263"/>
      <c r="AF258" s="263"/>
      <c r="AG258" s="263"/>
      <c r="AH258" s="263"/>
      <c r="AI258" s="263"/>
      <c r="AJ258" s="263"/>
      <c r="AK258" s="263"/>
      <c r="AL258" s="263"/>
      <c r="AM258" s="263"/>
      <c r="AN258" s="263"/>
      <c r="AO258" s="263"/>
      <c r="AP258" s="263"/>
      <c r="AQ258" s="263"/>
      <c r="AR258" s="263"/>
      <c r="AS258" s="263"/>
      <c r="AT258" s="263"/>
      <c r="AU258" s="274"/>
    </row>
    <row r="259" spans="1:47" s="275" customFormat="1" hidden="1" x14ac:dyDescent="0.35">
      <c r="A259" s="287"/>
      <c r="B259" s="287"/>
      <c r="C259" s="276"/>
      <c r="D259" s="205"/>
      <c r="E259" s="205"/>
      <c r="F259" s="205"/>
      <c r="G259" s="205"/>
      <c r="H259" s="205"/>
      <c r="I259" s="205"/>
      <c r="J259" s="205"/>
      <c r="K259" s="271"/>
      <c r="L259" s="205"/>
      <c r="M259" s="272"/>
      <c r="N259" s="272"/>
      <c r="O259" s="272"/>
      <c r="P259" s="273"/>
      <c r="Q259" s="261"/>
      <c r="R259" s="261"/>
      <c r="S259" s="261"/>
      <c r="T259" s="260"/>
      <c r="U259" s="263"/>
      <c r="V259" s="263"/>
      <c r="W259" s="263"/>
      <c r="X259" s="263"/>
      <c r="Y259" s="263"/>
      <c r="Z259" s="263"/>
      <c r="AA259" s="263"/>
      <c r="AB259" s="263"/>
      <c r="AC259" s="263"/>
      <c r="AD259" s="263"/>
      <c r="AE259" s="263"/>
      <c r="AF259" s="263"/>
      <c r="AG259" s="263"/>
      <c r="AH259" s="263"/>
      <c r="AI259" s="263"/>
      <c r="AJ259" s="263"/>
      <c r="AK259" s="263"/>
      <c r="AL259" s="263"/>
      <c r="AM259" s="263"/>
      <c r="AN259" s="263"/>
      <c r="AO259" s="263"/>
      <c r="AP259" s="263"/>
      <c r="AQ259" s="263"/>
      <c r="AR259" s="263"/>
      <c r="AS259" s="263"/>
      <c r="AT259" s="263"/>
      <c r="AU259" s="274"/>
    </row>
    <row r="260" spans="1:47" s="275" customFormat="1" hidden="1" x14ac:dyDescent="0.35">
      <c r="A260" s="287"/>
      <c r="B260" s="287"/>
      <c r="C260" s="276"/>
      <c r="D260" s="205"/>
      <c r="E260" s="205"/>
      <c r="F260" s="205"/>
      <c r="G260" s="205"/>
      <c r="H260" s="205"/>
      <c r="I260" s="205"/>
      <c r="J260" s="205"/>
      <c r="K260" s="271"/>
      <c r="L260" s="205"/>
      <c r="M260" s="272"/>
      <c r="N260" s="272"/>
      <c r="O260" s="272"/>
      <c r="P260" s="273"/>
      <c r="Q260" s="261"/>
      <c r="R260" s="261"/>
      <c r="S260" s="261"/>
      <c r="T260" s="260"/>
      <c r="U260" s="263"/>
      <c r="V260" s="263"/>
      <c r="W260" s="263"/>
      <c r="X260" s="263"/>
      <c r="Y260" s="263"/>
      <c r="Z260" s="263"/>
      <c r="AA260" s="263"/>
      <c r="AB260" s="263"/>
      <c r="AC260" s="263"/>
      <c r="AD260" s="263"/>
      <c r="AE260" s="263"/>
      <c r="AF260" s="263"/>
      <c r="AG260" s="263"/>
      <c r="AH260" s="263"/>
      <c r="AI260" s="263"/>
      <c r="AJ260" s="263"/>
      <c r="AK260" s="263"/>
      <c r="AL260" s="263"/>
      <c r="AM260" s="263"/>
      <c r="AN260" s="263"/>
      <c r="AO260" s="263"/>
      <c r="AP260" s="263"/>
      <c r="AQ260" s="263"/>
      <c r="AR260" s="263"/>
      <c r="AS260" s="263"/>
      <c r="AT260" s="263"/>
      <c r="AU260" s="274"/>
    </row>
    <row r="261" spans="1:47" s="275" customFormat="1" hidden="1" x14ac:dyDescent="0.35">
      <c r="A261" s="287"/>
      <c r="B261" s="287"/>
      <c r="C261" s="276"/>
      <c r="D261" s="205"/>
      <c r="E261" s="205"/>
      <c r="F261" s="205"/>
      <c r="G261" s="205"/>
      <c r="H261" s="205"/>
      <c r="I261" s="205"/>
      <c r="J261" s="205"/>
      <c r="K261" s="271"/>
      <c r="L261" s="205"/>
      <c r="M261" s="272"/>
      <c r="N261" s="272"/>
      <c r="O261" s="272"/>
      <c r="P261" s="273"/>
      <c r="Q261" s="261"/>
      <c r="R261" s="261"/>
      <c r="S261" s="261"/>
      <c r="T261" s="260"/>
      <c r="U261" s="263"/>
      <c r="V261" s="263"/>
      <c r="W261" s="263"/>
      <c r="X261" s="263"/>
      <c r="Y261" s="263"/>
      <c r="Z261" s="263"/>
      <c r="AA261" s="263"/>
      <c r="AB261" s="263"/>
      <c r="AC261" s="263"/>
      <c r="AD261" s="263"/>
      <c r="AE261" s="263"/>
      <c r="AF261" s="263"/>
      <c r="AG261" s="263"/>
      <c r="AH261" s="263"/>
      <c r="AI261" s="263"/>
      <c r="AJ261" s="263"/>
      <c r="AK261" s="263"/>
      <c r="AL261" s="263"/>
      <c r="AM261" s="263"/>
      <c r="AN261" s="263"/>
      <c r="AO261" s="263"/>
      <c r="AP261" s="263"/>
      <c r="AQ261" s="263"/>
      <c r="AR261" s="263"/>
      <c r="AS261" s="263"/>
      <c r="AT261" s="263"/>
      <c r="AU261" s="274"/>
    </row>
    <row r="262" spans="1:47" s="275" customFormat="1" hidden="1" x14ac:dyDescent="0.35">
      <c r="A262" s="287"/>
      <c r="B262" s="287"/>
      <c r="C262" s="276"/>
      <c r="D262" s="205"/>
      <c r="E262" s="205"/>
      <c r="F262" s="205"/>
      <c r="G262" s="205"/>
      <c r="H262" s="205"/>
      <c r="I262" s="205"/>
      <c r="J262" s="205"/>
      <c r="K262" s="271"/>
      <c r="L262" s="205"/>
      <c r="M262" s="272"/>
      <c r="N262" s="272"/>
      <c r="O262" s="272"/>
      <c r="P262" s="273"/>
      <c r="Q262" s="261"/>
      <c r="R262" s="261"/>
      <c r="S262" s="261"/>
      <c r="T262" s="260"/>
      <c r="U262" s="263"/>
      <c r="V262" s="263"/>
      <c r="W262" s="263"/>
      <c r="X262" s="263"/>
      <c r="Y262" s="263"/>
      <c r="Z262" s="263"/>
      <c r="AA262" s="263"/>
      <c r="AB262" s="263"/>
      <c r="AC262" s="263"/>
      <c r="AD262" s="263"/>
      <c r="AE262" s="263"/>
      <c r="AF262" s="263"/>
      <c r="AG262" s="263"/>
      <c r="AH262" s="263"/>
      <c r="AI262" s="263"/>
      <c r="AJ262" s="263"/>
      <c r="AK262" s="263"/>
      <c r="AL262" s="263"/>
      <c r="AM262" s="263"/>
      <c r="AN262" s="263"/>
      <c r="AO262" s="263"/>
      <c r="AP262" s="263"/>
      <c r="AQ262" s="263"/>
      <c r="AR262" s="263"/>
      <c r="AS262" s="263"/>
      <c r="AT262" s="263"/>
      <c r="AU262" s="274"/>
    </row>
    <row r="263" spans="1:47" s="275" customFormat="1" hidden="1" x14ac:dyDescent="0.35">
      <c r="A263" s="287"/>
      <c r="B263" s="287"/>
      <c r="C263" s="276"/>
      <c r="D263" s="205"/>
      <c r="E263" s="205"/>
      <c r="F263" s="205"/>
      <c r="G263" s="205"/>
      <c r="H263" s="205"/>
      <c r="I263" s="205"/>
      <c r="J263" s="205"/>
      <c r="K263" s="271"/>
      <c r="L263" s="205"/>
      <c r="M263" s="272"/>
      <c r="N263" s="272"/>
      <c r="O263" s="272"/>
      <c r="P263" s="273"/>
      <c r="Q263" s="261"/>
      <c r="R263" s="261"/>
      <c r="S263" s="261"/>
      <c r="T263" s="260"/>
      <c r="U263" s="263"/>
      <c r="V263" s="263"/>
      <c r="W263" s="263"/>
      <c r="X263" s="263"/>
      <c r="Y263" s="263"/>
      <c r="Z263" s="263"/>
      <c r="AA263" s="263"/>
      <c r="AB263" s="263"/>
      <c r="AC263" s="263"/>
      <c r="AD263" s="263"/>
      <c r="AE263" s="263"/>
      <c r="AF263" s="263"/>
      <c r="AG263" s="263"/>
      <c r="AH263" s="263"/>
      <c r="AI263" s="263"/>
      <c r="AJ263" s="263"/>
      <c r="AK263" s="263"/>
      <c r="AL263" s="263"/>
      <c r="AM263" s="263"/>
      <c r="AN263" s="263"/>
      <c r="AO263" s="263"/>
      <c r="AP263" s="263"/>
      <c r="AQ263" s="263"/>
      <c r="AR263" s="263"/>
      <c r="AS263" s="263"/>
      <c r="AT263" s="263"/>
      <c r="AU263" s="274"/>
    </row>
    <row r="264" spans="1:47" s="275" customFormat="1" hidden="1" x14ac:dyDescent="0.35">
      <c r="A264" s="287"/>
      <c r="B264" s="287"/>
      <c r="C264" s="276"/>
      <c r="D264" s="205"/>
      <c r="E264" s="205"/>
      <c r="F264" s="205"/>
      <c r="G264" s="205"/>
      <c r="H264" s="205"/>
      <c r="I264" s="205"/>
      <c r="J264" s="205"/>
      <c r="K264" s="271"/>
      <c r="L264" s="205"/>
      <c r="M264" s="272"/>
      <c r="N264" s="272"/>
      <c r="O264" s="272"/>
      <c r="P264" s="273"/>
      <c r="Q264" s="261"/>
      <c r="R264" s="261"/>
      <c r="S264" s="261"/>
      <c r="T264" s="260"/>
      <c r="U264" s="263"/>
      <c r="V264" s="263"/>
      <c r="W264" s="263"/>
      <c r="X264" s="263"/>
      <c r="Y264" s="263"/>
      <c r="Z264" s="263"/>
      <c r="AA264" s="263"/>
      <c r="AB264" s="263"/>
      <c r="AC264" s="263"/>
      <c r="AD264" s="263"/>
      <c r="AE264" s="263"/>
      <c r="AF264" s="263"/>
      <c r="AG264" s="263"/>
      <c r="AH264" s="263"/>
      <c r="AI264" s="263"/>
      <c r="AJ264" s="263"/>
      <c r="AK264" s="263"/>
      <c r="AL264" s="263"/>
      <c r="AM264" s="263"/>
      <c r="AN264" s="263"/>
      <c r="AO264" s="263"/>
      <c r="AP264" s="263"/>
      <c r="AQ264" s="263"/>
      <c r="AR264" s="263"/>
      <c r="AS264" s="263"/>
      <c r="AT264" s="263"/>
      <c r="AU264" s="274"/>
    </row>
    <row r="265" spans="1:47" s="275" customFormat="1" hidden="1" x14ac:dyDescent="0.35">
      <c r="A265" s="287"/>
      <c r="B265" s="287"/>
      <c r="C265" s="276"/>
      <c r="D265" s="205"/>
      <c r="E265" s="205"/>
      <c r="F265" s="205"/>
      <c r="G265" s="205"/>
      <c r="H265" s="205"/>
      <c r="I265" s="205"/>
      <c r="J265" s="205"/>
      <c r="K265" s="271"/>
      <c r="L265" s="205"/>
      <c r="M265" s="272"/>
      <c r="N265" s="272"/>
      <c r="O265" s="272"/>
      <c r="P265" s="273"/>
      <c r="Q265" s="261"/>
      <c r="R265" s="261"/>
      <c r="S265" s="261"/>
      <c r="T265" s="260"/>
      <c r="U265" s="263"/>
      <c r="V265" s="263"/>
      <c r="W265" s="263"/>
      <c r="X265" s="263"/>
      <c r="Y265" s="263"/>
      <c r="Z265" s="263"/>
      <c r="AA265" s="263"/>
      <c r="AB265" s="263"/>
      <c r="AC265" s="263"/>
      <c r="AD265" s="263"/>
      <c r="AE265" s="263"/>
      <c r="AF265" s="263"/>
      <c r="AG265" s="263"/>
      <c r="AH265" s="263"/>
      <c r="AI265" s="263"/>
      <c r="AJ265" s="263"/>
      <c r="AK265" s="263"/>
      <c r="AL265" s="263"/>
      <c r="AM265" s="263"/>
      <c r="AN265" s="263"/>
      <c r="AO265" s="263"/>
      <c r="AP265" s="263"/>
      <c r="AQ265" s="263"/>
      <c r="AR265" s="263"/>
      <c r="AS265" s="263"/>
      <c r="AT265" s="263"/>
      <c r="AU265" s="274"/>
    </row>
    <row r="266" spans="1:47" s="275" customFormat="1" hidden="1" x14ac:dyDescent="0.35">
      <c r="A266" s="287"/>
      <c r="B266" s="287"/>
      <c r="C266" s="276"/>
      <c r="D266" s="205"/>
      <c r="E266" s="205"/>
      <c r="F266" s="205"/>
      <c r="G266" s="205"/>
      <c r="H266" s="205"/>
      <c r="I266" s="205"/>
      <c r="J266" s="205"/>
      <c r="K266" s="271"/>
      <c r="L266" s="205"/>
      <c r="M266" s="272"/>
      <c r="N266" s="272"/>
      <c r="O266" s="272"/>
      <c r="P266" s="273"/>
      <c r="Q266" s="261"/>
      <c r="R266" s="261"/>
      <c r="S266" s="261"/>
      <c r="T266" s="260"/>
      <c r="U266" s="263"/>
      <c r="V266" s="263"/>
      <c r="W266" s="263"/>
      <c r="X266" s="263"/>
      <c r="Y266" s="263"/>
      <c r="Z266" s="263"/>
      <c r="AA266" s="263"/>
      <c r="AB266" s="263"/>
      <c r="AC266" s="263"/>
      <c r="AD266" s="263"/>
      <c r="AE266" s="263"/>
      <c r="AF266" s="263"/>
      <c r="AG266" s="263"/>
      <c r="AH266" s="263"/>
      <c r="AI266" s="263"/>
      <c r="AJ266" s="263"/>
      <c r="AK266" s="263"/>
      <c r="AL266" s="263"/>
      <c r="AM266" s="263"/>
      <c r="AN266" s="263"/>
      <c r="AO266" s="263"/>
      <c r="AP266" s="263"/>
      <c r="AQ266" s="263"/>
      <c r="AR266" s="263"/>
      <c r="AS266" s="263"/>
      <c r="AT266" s="263"/>
      <c r="AU266" s="274"/>
    </row>
    <row r="267" spans="1:47" s="275" customFormat="1" hidden="1" x14ac:dyDescent="0.35">
      <c r="A267" s="287"/>
      <c r="B267" s="287"/>
      <c r="C267" s="276"/>
      <c r="D267" s="205"/>
      <c r="E267" s="205"/>
      <c r="F267" s="205"/>
      <c r="G267" s="205"/>
      <c r="H267" s="205"/>
      <c r="I267" s="205"/>
      <c r="J267" s="205"/>
      <c r="K267" s="271"/>
      <c r="L267" s="205"/>
      <c r="M267" s="272"/>
      <c r="N267" s="272"/>
      <c r="O267" s="272"/>
      <c r="P267" s="273"/>
      <c r="Q267" s="261"/>
      <c r="R267" s="261"/>
      <c r="S267" s="261"/>
      <c r="T267" s="260"/>
      <c r="U267" s="263"/>
      <c r="V267" s="263"/>
      <c r="W267" s="263"/>
      <c r="X267" s="263"/>
      <c r="Y267" s="263"/>
      <c r="Z267" s="263"/>
      <c r="AA267" s="263"/>
      <c r="AB267" s="263"/>
      <c r="AC267" s="263"/>
      <c r="AD267" s="263"/>
      <c r="AE267" s="263"/>
      <c r="AF267" s="263"/>
      <c r="AG267" s="263"/>
      <c r="AH267" s="263"/>
      <c r="AI267" s="263"/>
      <c r="AJ267" s="263"/>
      <c r="AK267" s="263"/>
      <c r="AL267" s="263"/>
      <c r="AM267" s="263"/>
      <c r="AN267" s="263"/>
      <c r="AO267" s="263"/>
      <c r="AP267" s="263"/>
      <c r="AQ267" s="263"/>
      <c r="AR267" s="263"/>
      <c r="AS267" s="263"/>
      <c r="AT267" s="263"/>
      <c r="AU267" s="274"/>
    </row>
    <row r="268" spans="1:47" s="275" customFormat="1" hidden="1" x14ac:dyDescent="0.35">
      <c r="A268" s="287"/>
      <c r="B268" s="287"/>
      <c r="C268" s="276"/>
      <c r="D268" s="205"/>
      <c r="E268" s="205"/>
      <c r="F268" s="205"/>
      <c r="G268" s="205"/>
      <c r="H268" s="205"/>
      <c r="I268" s="205"/>
      <c r="J268" s="205"/>
      <c r="K268" s="271"/>
      <c r="L268" s="205"/>
      <c r="M268" s="272"/>
      <c r="N268" s="272"/>
      <c r="O268" s="272"/>
      <c r="P268" s="273"/>
      <c r="Q268" s="261"/>
      <c r="R268" s="261"/>
      <c r="S268" s="261"/>
      <c r="T268" s="260"/>
      <c r="U268" s="263"/>
      <c r="V268" s="263"/>
      <c r="W268" s="263"/>
      <c r="X268" s="263"/>
      <c r="Y268" s="263"/>
      <c r="Z268" s="263"/>
      <c r="AA268" s="263"/>
      <c r="AB268" s="263"/>
      <c r="AC268" s="263"/>
      <c r="AD268" s="263"/>
      <c r="AE268" s="263"/>
      <c r="AF268" s="263"/>
      <c r="AG268" s="263"/>
      <c r="AH268" s="263"/>
      <c r="AI268" s="263"/>
      <c r="AJ268" s="263"/>
      <c r="AK268" s="263"/>
      <c r="AL268" s="263"/>
      <c r="AM268" s="263"/>
      <c r="AN268" s="263"/>
      <c r="AO268" s="263"/>
      <c r="AP268" s="263"/>
      <c r="AQ268" s="263"/>
      <c r="AR268" s="263"/>
      <c r="AS268" s="263"/>
      <c r="AT268" s="263"/>
      <c r="AU268" s="274"/>
    </row>
    <row r="269" spans="1:47" s="275" customFormat="1" hidden="1" x14ac:dyDescent="0.35">
      <c r="A269" s="287"/>
      <c r="B269" s="287"/>
      <c r="C269" s="276"/>
      <c r="D269" s="205"/>
      <c r="E269" s="205"/>
      <c r="F269" s="205"/>
      <c r="G269" s="205"/>
      <c r="H269" s="205"/>
      <c r="I269" s="205"/>
      <c r="J269" s="205"/>
      <c r="K269" s="271"/>
      <c r="L269" s="205"/>
      <c r="M269" s="272"/>
      <c r="N269" s="272"/>
      <c r="O269" s="272"/>
      <c r="P269" s="273"/>
      <c r="Q269" s="261"/>
      <c r="R269" s="261"/>
      <c r="S269" s="261"/>
      <c r="T269" s="260"/>
      <c r="U269" s="263"/>
      <c r="V269" s="263"/>
      <c r="W269" s="263"/>
      <c r="X269" s="263"/>
      <c r="Y269" s="263"/>
      <c r="Z269" s="263"/>
      <c r="AA269" s="263"/>
      <c r="AB269" s="263"/>
      <c r="AC269" s="263"/>
      <c r="AD269" s="263"/>
      <c r="AE269" s="263"/>
      <c r="AF269" s="263"/>
      <c r="AG269" s="263"/>
      <c r="AH269" s="263"/>
      <c r="AI269" s="263"/>
      <c r="AJ269" s="263"/>
      <c r="AK269" s="263"/>
      <c r="AL269" s="263"/>
      <c r="AM269" s="263"/>
      <c r="AN269" s="263"/>
      <c r="AO269" s="263"/>
      <c r="AP269" s="263"/>
      <c r="AQ269" s="263"/>
      <c r="AR269" s="263"/>
      <c r="AS269" s="263"/>
      <c r="AT269" s="263"/>
      <c r="AU269" s="274"/>
    </row>
    <row r="270" spans="1:47" s="275" customFormat="1" hidden="1" x14ac:dyDescent="0.35">
      <c r="A270" s="287"/>
      <c r="B270" s="287"/>
      <c r="C270" s="276"/>
      <c r="D270" s="205"/>
      <c r="E270" s="205"/>
      <c r="F270" s="205"/>
      <c r="G270" s="205"/>
      <c r="H270" s="205"/>
      <c r="I270" s="205"/>
      <c r="J270" s="205"/>
      <c r="K270" s="271"/>
      <c r="L270" s="205"/>
      <c r="M270" s="272"/>
      <c r="N270" s="272"/>
      <c r="O270" s="272"/>
      <c r="P270" s="273"/>
      <c r="Q270" s="261"/>
      <c r="R270" s="261"/>
      <c r="S270" s="261"/>
      <c r="T270" s="260"/>
      <c r="U270" s="263"/>
      <c r="V270" s="263"/>
      <c r="W270" s="263"/>
      <c r="X270" s="263"/>
      <c r="Y270" s="263"/>
      <c r="Z270" s="263"/>
      <c r="AA270" s="263"/>
      <c r="AB270" s="263"/>
      <c r="AC270" s="263"/>
      <c r="AD270" s="263"/>
      <c r="AE270" s="263"/>
      <c r="AF270" s="263"/>
      <c r="AG270" s="263"/>
      <c r="AH270" s="263"/>
      <c r="AI270" s="263"/>
      <c r="AJ270" s="263"/>
      <c r="AK270" s="263"/>
      <c r="AL270" s="263"/>
      <c r="AM270" s="263"/>
      <c r="AN270" s="263"/>
      <c r="AO270" s="263"/>
      <c r="AP270" s="263"/>
      <c r="AQ270" s="263"/>
      <c r="AR270" s="263"/>
      <c r="AS270" s="263"/>
      <c r="AT270" s="263"/>
      <c r="AU270" s="274"/>
    </row>
    <row r="271" spans="1:47" s="275" customFormat="1" hidden="1" x14ac:dyDescent="0.35">
      <c r="A271" s="287"/>
      <c r="B271" s="287"/>
      <c r="C271" s="276"/>
      <c r="D271" s="205"/>
      <c r="E271" s="205"/>
      <c r="F271" s="205"/>
      <c r="G271" s="205"/>
      <c r="H271" s="205"/>
      <c r="I271" s="205"/>
      <c r="J271" s="205"/>
      <c r="K271" s="271"/>
      <c r="L271" s="205"/>
      <c r="M271" s="272"/>
      <c r="N271" s="272"/>
      <c r="O271" s="272"/>
      <c r="P271" s="273"/>
      <c r="Q271" s="261"/>
      <c r="R271" s="261"/>
      <c r="S271" s="261"/>
      <c r="T271" s="260"/>
      <c r="U271" s="263"/>
      <c r="V271" s="263"/>
      <c r="W271" s="263"/>
      <c r="X271" s="263"/>
      <c r="Y271" s="263"/>
      <c r="Z271" s="263"/>
      <c r="AA271" s="263"/>
      <c r="AB271" s="263"/>
      <c r="AC271" s="263"/>
      <c r="AD271" s="263"/>
      <c r="AE271" s="263"/>
      <c r="AF271" s="263"/>
      <c r="AG271" s="263"/>
      <c r="AH271" s="263"/>
      <c r="AI271" s="263"/>
      <c r="AJ271" s="263"/>
      <c r="AK271" s="263"/>
      <c r="AL271" s="263"/>
      <c r="AM271" s="263"/>
      <c r="AN271" s="263"/>
      <c r="AO271" s="263"/>
      <c r="AP271" s="263"/>
      <c r="AQ271" s="263"/>
      <c r="AR271" s="263"/>
      <c r="AS271" s="263"/>
      <c r="AT271" s="263"/>
      <c r="AU271" s="274"/>
    </row>
    <row r="272" spans="1:47" s="275" customFormat="1" hidden="1" x14ac:dyDescent="0.35">
      <c r="A272" s="287"/>
      <c r="B272" s="287"/>
      <c r="C272" s="276"/>
      <c r="D272" s="205"/>
      <c r="E272" s="205"/>
      <c r="F272" s="205"/>
      <c r="G272" s="205"/>
      <c r="H272" s="205"/>
      <c r="I272" s="205"/>
      <c r="J272" s="205"/>
      <c r="K272" s="271"/>
      <c r="L272" s="205"/>
      <c r="M272" s="272"/>
      <c r="N272" s="272"/>
      <c r="O272" s="272"/>
      <c r="P272" s="273"/>
      <c r="Q272" s="261"/>
      <c r="R272" s="261"/>
      <c r="S272" s="261"/>
      <c r="T272" s="260"/>
      <c r="U272" s="263"/>
      <c r="V272" s="263"/>
      <c r="W272" s="263"/>
      <c r="X272" s="263"/>
      <c r="Y272" s="263"/>
      <c r="Z272" s="263"/>
      <c r="AA272" s="263"/>
      <c r="AB272" s="263"/>
      <c r="AC272" s="263"/>
      <c r="AD272" s="263"/>
      <c r="AE272" s="263"/>
      <c r="AF272" s="263"/>
      <c r="AG272" s="263"/>
      <c r="AH272" s="263"/>
      <c r="AI272" s="263"/>
      <c r="AJ272" s="263"/>
      <c r="AK272" s="263"/>
      <c r="AL272" s="263"/>
      <c r="AM272" s="263"/>
      <c r="AN272" s="263"/>
      <c r="AO272" s="263"/>
      <c r="AP272" s="263"/>
      <c r="AQ272" s="263"/>
      <c r="AR272" s="263"/>
      <c r="AS272" s="263"/>
      <c r="AT272" s="263"/>
      <c r="AU272" s="274"/>
    </row>
    <row r="273" spans="1:47" s="275" customFormat="1" hidden="1" x14ac:dyDescent="0.35">
      <c r="A273" s="287"/>
      <c r="B273" s="287"/>
      <c r="C273" s="276"/>
      <c r="D273" s="205"/>
      <c r="E273" s="205"/>
      <c r="F273" s="205"/>
      <c r="G273" s="205"/>
      <c r="H273" s="205"/>
      <c r="I273" s="205"/>
      <c r="J273" s="205"/>
      <c r="K273" s="271"/>
      <c r="L273" s="205"/>
      <c r="M273" s="272"/>
      <c r="N273" s="272"/>
      <c r="O273" s="272"/>
      <c r="P273" s="273"/>
      <c r="Q273" s="261"/>
      <c r="R273" s="261"/>
      <c r="S273" s="261"/>
      <c r="T273" s="260"/>
      <c r="U273" s="263"/>
      <c r="V273" s="263"/>
      <c r="W273" s="263"/>
      <c r="X273" s="263"/>
      <c r="Y273" s="263"/>
      <c r="Z273" s="263"/>
      <c r="AA273" s="263"/>
      <c r="AB273" s="263"/>
      <c r="AC273" s="263"/>
      <c r="AD273" s="263"/>
      <c r="AE273" s="263"/>
      <c r="AF273" s="263"/>
      <c r="AG273" s="263"/>
      <c r="AH273" s="263"/>
      <c r="AI273" s="263"/>
      <c r="AJ273" s="263"/>
      <c r="AK273" s="263"/>
      <c r="AL273" s="263"/>
      <c r="AM273" s="263"/>
      <c r="AN273" s="263"/>
      <c r="AO273" s="263"/>
      <c r="AP273" s="263"/>
      <c r="AQ273" s="263"/>
      <c r="AR273" s="263"/>
      <c r="AS273" s="263"/>
      <c r="AT273" s="263"/>
      <c r="AU273" s="274"/>
    </row>
    <row r="274" spans="1:47" s="275" customFormat="1" hidden="1" x14ac:dyDescent="0.35">
      <c r="A274" s="287"/>
      <c r="B274" s="287"/>
      <c r="C274" s="276"/>
      <c r="D274" s="205"/>
      <c r="E274" s="205"/>
      <c r="F274" s="205"/>
      <c r="G274" s="205"/>
      <c r="H274" s="205"/>
      <c r="I274" s="205"/>
      <c r="J274" s="205"/>
      <c r="K274" s="271"/>
      <c r="L274" s="205"/>
      <c r="M274" s="272"/>
      <c r="N274" s="272"/>
      <c r="O274" s="272"/>
      <c r="P274" s="273"/>
      <c r="Q274" s="261"/>
      <c r="R274" s="261"/>
      <c r="S274" s="261"/>
      <c r="T274" s="260"/>
      <c r="U274" s="263"/>
      <c r="V274" s="263"/>
      <c r="W274" s="263"/>
      <c r="X274" s="263"/>
      <c r="Y274" s="263"/>
      <c r="Z274" s="263"/>
      <c r="AA274" s="263"/>
      <c r="AB274" s="263"/>
      <c r="AC274" s="263"/>
      <c r="AD274" s="263"/>
      <c r="AE274" s="263"/>
      <c r="AF274" s="263"/>
      <c r="AG274" s="263"/>
      <c r="AH274" s="263"/>
      <c r="AI274" s="263"/>
      <c r="AJ274" s="263"/>
      <c r="AK274" s="263"/>
      <c r="AL274" s="263"/>
      <c r="AM274" s="263"/>
      <c r="AN274" s="263"/>
      <c r="AO274" s="263"/>
      <c r="AP274" s="263"/>
      <c r="AQ274" s="263"/>
      <c r="AR274" s="263"/>
      <c r="AS274" s="263"/>
      <c r="AT274" s="263"/>
      <c r="AU274" s="274"/>
    </row>
  </sheetData>
  <sheetProtection algorithmName="SHA-512" hashValue="WozRGgrqmyiBuoiuF8MxCicQ5vqCV0+BMfaP/NVaDtr2wFTJ87ofufb1MZFvf8Wji5nT18CZ4lRBM+BPCsRe8Q==" saltValue="SjmgcbfKqmcA2EI7xmS1Wg==" spinCount="100000" sheet="1" formatCells="0" formatColumns="0" formatRows="0" insertColumns="0" insertRows="0" sort="0" pivotTables="0"/>
  <mergeCells count="1">
    <mergeCell ref="Q3:S3"/>
  </mergeCells>
  <conditionalFormatting sqref="N6:N200">
    <cfRule type="cellIs" dxfId="1" priority="2" operator="lessThan">
      <formula>0</formula>
    </cfRule>
    <cfRule type="cellIs" dxfId="0" priority="3" operator="greaterThan">
      <formula>0</formula>
    </cfRule>
  </conditionalFormatting>
  <dataValidations count="1">
    <dataValidation type="list" showInputMessage="1" showErrorMessage="1" sqref="R6:R200" xr:uid="{1E7445DB-50CF-4530-8B10-6DC806D017D6}">
      <formula1>"Not used this year, About right, Ran out faster than expected, More feed left over than expected"</formula1>
    </dataValidation>
  </dataValidation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9F38-830E-48B6-AB45-27867929E371}">
  <sheetPr>
    <tabColor theme="8" tint="-0.249977111117893"/>
    <pageSetUpPr fitToPage="1"/>
  </sheetPr>
  <dimension ref="A1:L38"/>
  <sheetViews>
    <sheetView topLeftCell="A12" zoomScale="80" zoomScaleNormal="80" workbookViewId="0">
      <selection activeCell="C29" sqref="C29"/>
    </sheetView>
  </sheetViews>
  <sheetFormatPr defaultColWidth="0" defaultRowHeight="14.5" zeroHeight="1" x14ac:dyDescent="0.35"/>
  <cols>
    <col min="1" max="1" width="4.1796875" style="210" customWidth="1"/>
    <col min="2" max="2" width="75" style="178" customWidth="1"/>
    <col min="3" max="3" width="18.1796875" style="318" customWidth="1"/>
    <col min="4" max="4" width="17.1796875" style="178" customWidth="1"/>
    <col min="5" max="5" width="15" style="178" customWidth="1"/>
    <col min="6" max="6" width="17.81640625" style="178" customWidth="1"/>
    <col min="7" max="8" width="13.54296875" style="178" customWidth="1"/>
    <col min="9" max="9" width="9.453125" style="178" customWidth="1"/>
    <col min="10" max="10" width="14.453125" style="178" customWidth="1"/>
    <col min="11" max="11" width="8.7265625" style="178" customWidth="1"/>
    <col min="12" max="12" width="4.1796875" style="178" customWidth="1"/>
    <col min="13" max="16384" width="8.7265625" style="319" hidden="1"/>
  </cols>
  <sheetData>
    <row r="1" spans="1:12" s="178" customFormat="1" ht="21.65" customHeight="1" x14ac:dyDescent="0.35">
      <c r="A1" s="290" t="s">
        <v>51</v>
      </c>
      <c r="C1" s="291"/>
      <c r="D1" s="292"/>
      <c r="E1" s="292"/>
      <c r="F1" s="292"/>
      <c r="G1" s="292"/>
      <c r="H1" s="292"/>
      <c r="I1" s="292"/>
      <c r="J1" s="292"/>
      <c r="K1" s="292"/>
      <c r="L1" s="210"/>
    </row>
    <row r="2" spans="1:12" s="178" customFormat="1" ht="22" customHeight="1" thickBot="1" x14ac:dyDescent="0.4">
      <c r="A2" s="210"/>
      <c r="B2" s="290"/>
      <c r="C2" s="211"/>
      <c r="D2" s="210"/>
      <c r="E2" s="210"/>
      <c r="F2" s="210"/>
      <c r="G2" s="210"/>
      <c r="H2" s="210"/>
      <c r="I2" s="210"/>
      <c r="J2" s="210"/>
      <c r="K2" s="210"/>
      <c r="L2" s="210"/>
    </row>
    <row r="3" spans="1:12" s="178" customFormat="1" ht="50.5" customHeight="1" thickTop="1" x14ac:dyDescent="0.35">
      <c r="A3" s="210"/>
      <c r="B3" s="293" t="s">
        <v>9</v>
      </c>
      <c r="C3" s="294"/>
      <c r="D3" s="295"/>
      <c r="E3" s="295"/>
      <c r="F3" s="295"/>
      <c r="G3" s="295"/>
      <c r="H3" s="295"/>
      <c r="I3" s="295"/>
      <c r="J3" s="295"/>
      <c r="K3" s="296"/>
    </row>
    <row r="4" spans="1:12" s="178" customFormat="1" ht="22" customHeight="1" x14ac:dyDescent="0.35">
      <c r="A4" s="210"/>
      <c r="B4" s="297" t="s">
        <v>32</v>
      </c>
      <c r="C4" s="409" t="str">
        <f>IF('Baseline Paddock Data'!I5=0,"",'Baseline Paddock Data'!I5)</f>
        <v/>
      </c>
      <c r="D4" s="410"/>
      <c r="E4" s="133"/>
      <c r="F4" s="298" t="s">
        <v>10</v>
      </c>
      <c r="G4" s="131" t="str">
        <f>IF('Baseline Paddock Data'!C5=0,"",'Baseline Paddock Data'!C5)</f>
        <v/>
      </c>
      <c r="H4" s="133"/>
      <c r="I4" s="133"/>
      <c r="J4" s="133"/>
      <c r="K4" s="299"/>
    </row>
    <row r="5" spans="1:12" s="178" customFormat="1" ht="11.15" customHeight="1" x14ac:dyDescent="0.35">
      <c r="A5" s="210"/>
      <c r="B5" s="300"/>
      <c r="C5" s="139"/>
      <c r="D5" s="133"/>
      <c r="E5" s="133"/>
      <c r="F5" s="133"/>
      <c r="G5" s="133"/>
      <c r="H5" s="133"/>
      <c r="I5" s="133"/>
      <c r="J5" s="133"/>
      <c r="K5" s="301"/>
    </row>
    <row r="6" spans="1:12" s="178" customFormat="1" ht="24.65" customHeight="1" x14ac:dyDescent="0.35">
      <c r="A6" s="210"/>
      <c r="B6" s="297" t="s">
        <v>27</v>
      </c>
      <c r="C6" s="302"/>
      <c r="D6" s="133" t="s">
        <v>26</v>
      </c>
      <c r="E6" s="133"/>
      <c r="F6" s="133"/>
      <c r="G6" s="133"/>
      <c r="H6" s="133"/>
      <c r="I6" s="133"/>
      <c r="J6" s="133"/>
      <c r="K6" s="299"/>
    </row>
    <row r="7" spans="1:12" s="178" customFormat="1" ht="14.5" customHeight="1" x14ac:dyDescent="0.35">
      <c r="A7" s="210"/>
      <c r="B7" s="297"/>
      <c r="C7" s="303"/>
      <c r="D7" s="133"/>
      <c r="E7" s="133"/>
      <c r="F7" s="133"/>
      <c r="G7" s="133"/>
      <c r="H7" s="133"/>
      <c r="I7" s="133"/>
      <c r="J7" s="133"/>
      <c r="K7" s="299"/>
    </row>
    <row r="8" spans="1:12" s="178" customFormat="1" ht="24.65" customHeight="1" x14ac:dyDescent="0.35">
      <c r="A8" s="210"/>
      <c r="B8" s="297" t="s">
        <v>12</v>
      </c>
      <c r="C8" s="132" t="str">
        <f>'Baseline Paddock Data'!O6</f>
        <v/>
      </c>
      <c r="D8" s="133" t="s">
        <v>11</v>
      </c>
      <c r="E8" s="326" t="str">
        <f>'Baseline Paddock Data'!P6</f>
        <v/>
      </c>
      <c r="F8" s="133" t="s">
        <v>52</v>
      </c>
      <c r="G8" s="137" t="str">
        <f>'Baseline Paddock Data'!Q6</f>
        <v/>
      </c>
      <c r="H8" s="133" t="s">
        <v>136</v>
      </c>
      <c r="I8" s="133"/>
      <c r="J8" s="133"/>
      <c r="K8" s="299"/>
    </row>
    <row r="9" spans="1:12" s="178" customFormat="1" ht="24.65" customHeight="1" x14ac:dyDescent="0.35">
      <c r="A9" s="210"/>
      <c r="B9" s="297" t="s">
        <v>13</v>
      </c>
      <c r="C9" s="132" t="str">
        <f>'Baseline Paddock Data'!O7</f>
        <v/>
      </c>
      <c r="D9" s="133" t="s">
        <v>11</v>
      </c>
      <c r="E9" s="326" t="str">
        <f>'Baseline Paddock Data'!P7</f>
        <v/>
      </c>
      <c r="F9" s="133" t="s">
        <v>52</v>
      </c>
      <c r="G9" s="137" t="str">
        <f>'Baseline Paddock Data'!Q7</f>
        <v/>
      </c>
      <c r="H9" s="133" t="s">
        <v>136</v>
      </c>
      <c r="I9" s="327" t="str">
        <f>IFERROR((C9/C8)*100,"")</f>
        <v/>
      </c>
      <c r="J9" s="133" t="s">
        <v>8</v>
      </c>
      <c r="K9" s="299"/>
    </row>
    <row r="10" spans="1:12" s="178" customFormat="1" ht="14.15" customHeight="1" x14ac:dyDescent="0.35">
      <c r="A10" s="210"/>
      <c r="B10" s="304"/>
      <c r="C10" s="135"/>
      <c r="D10" s="133"/>
      <c r="E10" s="305"/>
      <c r="F10" s="133"/>
      <c r="G10" s="305"/>
      <c r="H10" s="133"/>
      <c r="I10" s="133"/>
      <c r="J10" s="133"/>
      <c r="K10" s="299"/>
    </row>
    <row r="11" spans="1:12" s="178" customFormat="1" ht="32.5" customHeight="1" x14ac:dyDescent="0.35">
      <c r="A11" s="210"/>
      <c r="B11" s="306" t="s">
        <v>98</v>
      </c>
      <c r="C11" s="307"/>
      <c r="D11" s="133"/>
      <c r="E11" s="133"/>
      <c r="F11" s="133"/>
      <c r="G11" s="133"/>
      <c r="H11" s="133"/>
      <c r="I11" s="133"/>
      <c r="J11" s="133"/>
      <c r="K11" s="299"/>
    </row>
    <row r="12" spans="1:12" s="178" customFormat="1" ht="24.75" customHeight="1" x14ac:dyDescent="0.35">
      <c r="A12" s="210"/>
      <c r="B12" s="304" t="s">
        <v>17</v>
      </c>
      <c r="C12" s="134" t="str">
        <f>IF(C11=0,"",IFERROR('Baseline Paddock Data'!O7/'Annual Performance Report'!C11,""))</f>
        <v/>
      </c>
      <c r="D12" s="133" t="s">
        <v>28</v>
      </c>
      <c r="E12" s="134" t="str">
        <f>IF(C11=0,"",IFERROR(C11/'Baseline Paddock Data'!P7,""))</f>
        <v/>
      </c>
      <c r="F12" s="133" t="s">
        <v>29</v>
      </c>
      <c r="G12" s="134" t="str">
        <f>IF(C11=0,"",IFERROR((C11*365)/'Baseline Paddock Data'!O7,""))</f>
        <v/>
      </c>
      <c r="H12" s="133" t="s">
        <v>54</v>
      </c>
      <c r="I12" s="133"/>
      <c r="J12" s="133"/>
      <c r="K12" s="299"/>
    </row>
    <row r="13" spans="1:12" s="178" customFormat="1" ht="24.75" customHeight="1" x14ac:dyDescent="0.35">
      <c r="A13" s="210"/>
      <c r="B13" s="304" t="s">
        <v>165</v>
      </c>
      <c r="C13" s="134" t="str">
        <f>IFERROR(C12/($C$6/100),"")</f>
        <v/>
      </c>
      <c r="D13" s="133" t="s">
        <v>166</v>
      </c>
      <c r="E13" s="134" t="str">
        <f>IFERROR(E12/($C$6/100),"")</f>
        <v/>
      </c>
      <c r="F13" s="133" t="s">
        <v>167</v>
      </c>
      <c r="G13" s="134" t="str">
        <f>IFERROR(G12/($C$6/100),"")</f>
        <v/>
      </c>
      <c r="H13" s="133" t="s">
        <v>168</v>
      </c>
      <c r="I13" s="133"/>
      <c r="J13" s="133"/>
      <c r="K13" s="299"/>
    </row>
    <row r="14" spans="1:12" s="178" customFormat="1" ht="11.5" customHeight="1" x14ac:dyDescent="0.35">
      <c r="A14" s="210"/>
      <c r="B14" s="304"/>
      <c r="C14" s="324"/>
      <c r="D14" s="133"/>
      <c r="E14" s="324"/>
      <c r="F14" s="133"/>
      <c r="G14" s="324"/>
      <c r="H14" s="136"/>
      <c r="I14" s="133"/>
      <c r="J14" s="133"/>
      <c r="K14" s="299"/>
    </row>
    <row r="15" spans="1:12" s="178" customFormat="1" ht="24.65" customHeight="1" x14ac:dyDescent="0.35">
      <c r="A15" s="210"/>
      <c r="B15" s="304" t="s">
        <v>16</v>
      </c>
      <c r="C15" s="134" t="str">
        <f>IFERROR('Baseline Paddock Data'!O7/'Baseline Paddock Data'!O16,"")</f>
        <v/>
      </c>
      <c r="D15" s="133" t="s">
        <v>28</v>
      </c>
      <c r="E15" s="134" t="str">
        <f>IFERROR('Baseline Paddock Data'!O16/'Baseline Paddock Data'!P7,"")</f>
        <v/>
      </c>
      <c r="F15" s="133" t="s">
        <v>29</v>
      </c>
      <c r="G15" s="134" t="str">
        <f>IFERROR('Baseline Paddock Data'!Q16,"")</f>
        <v/>
      </c>
      <c r="H15" s="133" t="s">
        <v>54</v>
      </c>
      <c r="I15" s="133"/>
      <c r="J15" s="133"/>
      <c r="K15" s="299"/>
    </row>
    <row r="16" spans="1:12" s="178" customFormat="1" ht="24.65" customHeight="1" x14ac:dyDescent="0.35">
      <c r="A16" s="210"/>
      <c r="B16" s="304"/>
      <c r="C16" s="133"/>
      <c r="D16" s="133"/>
      <c r="E16" s="133"/>
      <c r="F16" s="133"/>
      <c r="G16" s="133"/>
      <c r="H16" s="136"/>
      <c r="I16" s="133"/>
      <c r="J16" s="133"/>
      <c r="K16" s="299"/>
    </row>
    <row r="17" spans="1:11" s="178" customFormat="1" ht="24.65" customHeight="1" x14ac:dyDescent="0.35">
      <c r="A17" s="210"/>
      <c r="B17" s="304" t="s">
        <v>99</v>
      </c>
      <c r="C17" s="307"/>
      <c r="D17" s="133"/>
      <c r="E17" s="133"/>
      <c r="F17" s="133"/>
      <c r="G17" s="133"/>
      <c r="H17" s="133"/>
      <c r="I17" s="133"/>
      <c r="J17" s="133"/>
      <c r="K17" s="299"/>
    </row>
    <row r="18" spans="1:11" s="178" customFormat="1" ht="24.65" customHeight="1" x14ac:dyDescent="0.35">
      <c r="A18" s="210"/>
      <c r="B18" s="304" t="s">
        <v>57</v>
      </c>
      <c r="C18" s="307"/>
      <c r="D18" s="133" t="s">
        <v>134</v>
      </c>
      <c r="E18" s="133"/>
      <c r="F18" s="133"/>
      <c r="G18" s="133"/>
      <c r="H18" s="133"/>
      <c r="I18" s="133"/>
      <c r="J18" s="133"/>
      <c r="K18" s="299"/>
    </row>
    <row r="19" spans="1:11" s="178" customFormat="1" ht="24.65" customHeight="1" x14ac:dyDescent="0.35">
      <c r="A19" s="210"/>
      <c r="B19" s="304" t="s">
        <v>55</v>
      </c>
      <c r="C19" s="137" t="str">
        <f>IFERROR(C18*C9,"")</f>
        <v/>
      </c>
      <c r="D19" s="133"/>
      <c r="E19" s="133"/>
      <c r="F19" s="133"/>
      <c r="G19" s="133"/>
      <c r="H19" s="133"/>
      <c r="I19" s="133"/>
      <c r="J19" s="133"/>
      <c r="K19" s="299"/>
    </row>
    <row r="20" spans="1:11" s="178" customFormat="1" ht="24.65" hidden="1" customHeight="1" x14ac:dyDescent="0.35">
      <c r="A20" s="210"/>
      <c r="B20" s="304" t="s">
        <v>35</v>
      </c>
      <c r="C20" s="138" t="str">
        <f>IFERROR(C19/C17,"")</f>
        <v/>
      </c>
      <c r="D20" s="133"/>
      <c r="E20" s="133"/>
      <c r="F20" s="133"/>
      <c r="G20" s="133"/>
      <c r="H20" s="133"/>
      <c r="I20" s="133"/>
      <c r="J20" s="133"/>
      <c r="K20" s="299"/>
    </row>
    <row r="21" spans="1:11" s="178" customFormat="1" ht="24.65" customHeight="1" x14ac:dyDescent="0.35">
      <c r="A21" s="210"/>
      <c r="B21" s="304" t="s">
        <v>36</v>
      </c>
      <c r="C21" s="132" t="str">
        <f>IFERROR(C19/(C6/100),"")</f>
        <v/>
      </c>
      <c r="D21" s="133"/>
      <c r="E21" s="144"/>
      <c r="F21" s="144"/>
      <c r="G21" s="144"/>
      <c r="H21" s="133"/>
      <c r="I21" s="133"/>
      <c r="J21" s="305"/>
      <c r="K21" s="299"/>
    </row>
    <row r="22" spans="1:11" s="178" customFormat="1" ht="24.65" customHeight="1" x14ac:dyDescent="0.35">
      <c r="A22" s="210"/>
      <c r="B22" s="304"/>
      <c r="C22" s="305"/>
      <c r="D22" s="133"/>
      <c r="E22" s="133"/>
      <c r="F22" s="133"/>
      <c r="G22" s="133"/>
      <c r="H22" s="133"/>
      <c r="I22" s="133"/>
      <c r="J22" s="133"/>
      <c r="K22" s="299"/>
    </row>
    <row r="23" spans="1:11" s="178" customFormat="1" ht="34" customHeight="1" x14ac:dyDescent="0.35">
      <c r="A23" s="210"/>
      <c r="B23" s="306" t="s">
        <v>127</v>
      </c>
      <c r="C23" s="308"/>
      <c r="D23" s="309" t="s">
        <v>14</v>
      </c>
      <c r="E23" s="133"/>
      <c r="F23" s="411" t="s">
        <v>59</v>
      </c>
      <c r="G23" s="411"/>
      <c r="H23" s="411"/>
      <c r="I23" s="412"/>
      <c r="J23" s="302"/>
      <c r="K23" s="299"/>
    </row>
    <row r="24" spans="1:11" s="178" customFormat="1" ht="14.5" customHeight="1" x14ac:dyDescent="0.35">
      <c r="A24" s="210"/>
      <c r="B24" s="306"/>
      <c r="C24" s="133"/>
      <c r="D24" s="133"/>
      <c r="E24" s="133"/>
      <c r="F24" s="133"/>
      <c r="G24" s="133"/>
      <c r="H24" s="133"/>
      <c r="I24" s="133"/>
      <c r="J24" s="133"/>
      <c r="K24" s="299"/>
    </row>
    <row r="25" spans="1:11" s="178" customFormat="1" ht="24.65" customHeight="1" x14ac:dyDescent="0.35">
      <c r="A25" s="210"/>
      <c r="B25" s="304"/>
      <c r="C25" s="139" t="s">
        <v>2</v>
      </c>
      <c r="D25" s="139" t="s">
        <v>3</v>
      </c>
      <c r="E25" s="139" t="s">
        <v>4</v>
      </c>
      <c r="F25" s="139" t="s">
        <v>15</v>
      </c>
      <c r="G25" s="139" t="s">
        <v>85</v>
      </c>
      <c r="H25" s="133"/>
      <c r="I25" s="133"/>
      <c r="J25" s="133"/>
      <c r="K25" s="299"/>
    </row>
    <row r="26" spans="1:11" s="178" customFormat="1" ht="24.65" customHeight="1" x14ac:dyDescent="0.35">
      <c r="A26" s="210"/>
      <c r="B26" s="142" t="s">
        <v>86</v>
      </c>
      <c r="C26" s="131">
        <f>COUNTIF('Baseline Paddock Data'!$K$10:$K$204,"A")</f>
        <v>0</v>
      </c>
      <c r="D26" s="131">
        <f>COUNTIF('Baseline Paddock Data'!$K$10:$K$204,"B")</f>
        <v>0</v>
      </c>
      <c r="E26" s="131">
        <f>COUNTIF('Baseline Paddock Data'!$K$10:$K$204,"C")</f>
        <v>0</v>
      </c>
      <c r="F26" s="131">
        <f>COUNTIF('Baseline Paddock Data'!$K$10:$K$204,"D")</f>
        <v>0</v>
      </c>
      <c r="G26" s="131">
        <f>SUM(C26:F26)</f>
        <v>0</v>
      </c>
      <c r="H26" s="133"/>
      <c r="I26" s="133"/>
      <c r="J26" s="133"/>
      <c r="K26" s="299"/>
    </row>
    <row r="27" spans="1:11" s="178" customFormat="1" ht="24.65" customHeight="1" x14ac:dyDescent="0.35">
      <c r="A27" s="210"/>
      <c r="B27" s="142" t="s">
        <v>30</v>
      </c>
      <c r="C27" s="140" t="str">
        <f>IFERROR(C26/$G$26,"")</f>
        <v/>
      </c>
      <c r="D27" s="140" t="str">
        <f>IFERROR(D26/$G$26,"")</f>
        <v/>
      </c>
      <c r="E27" s="140" t="str">
        <f>IFERROR(E26/$G$26,"")</f>
        <v/>
      </c>
      <c r="F27" s="140" t="str">
        <f>IFERROR(F26/$G$26,"")</f>
        <v/>
      </c>
      <c r="G27" s="141"/>
      <c r="H27" s="133"/>
      <c r="I27" s="133"/>
      <c r="J27" s="133"/>
      <c r="K27" s="299"/>
    </row>
    <row r="28" spans="1:11" s="178" customFormat="1" ht="24.65" customHeight="1" x14ac:dyDescent="0.35">
      <c r="A28" s="210"/>
      <c r="B28" s="142"/>
      <c r="C28" s="310"/>
      <c r="D28" s="310"/>
      <c r="E28" s="310"/>
      <c r="F28" s="310"/>
      <c r="G28" s="310"/>
      <c r="H28" s="133"/>
      <c r="I28" s="133"/>
      <c r="J28" s="133"/>
      <c r="K28" s="299"/>
    </row>
    <row r="29" spans="1:11" s="178" customFormat="1" ht="24.65" customHeight="1" x14ac:dyDescent="0.35">
      <c r="A29" s="210"/>
      <c r="B29" s="142" t="s">
        <v>80</v>
      </c>
      <c r="C29" s="311"/>
      <c r="D29" s="312" t="s">
        <v>79</v>
      </c>
      <c r="E29" s="144"/>
      <c r="F29" s="311"/>
      <c r="G29" s="312" t="s">
        <v>78</v>
      </c>
      <c r="H29" s="144"/>
      <c r="I29" s="413" t="s">
        <v>100</v>
      </c>
      <c r="J29" s="413"/>
      <c r="K29" s="299"/>
    </row>
    <row r="30" spans="1:11" s="178" customFormat="1" ht="24.65" customHeight="1" x14ac:dyDescent="0.35">
      <c r="A30" s="210"/>
      <c r="B30" s="142"/>
      <c r="C30" s="310"/>
      <c r="D30" s="310"/>
      <c r="E30" s="310"/>
      <c r="F30" s="310"/>
      <c r="G30" s="310"/>
      <c r="H30" s="133"/>
      <c r="I30" s="413"/>
      <c r="J30" s="413"/>
      <c r="K30" s="299"/>
    </row>
    <row r="31" spans="1:11" s="178" customFormat="1" ht="39.65" customHeight="1" x14ac:dyDescent="0.35">
      <c r="A31" s="210"/>
      <c r="B31" s="142" t="s">
        <v>64</v>
      </c>
      <c r="C31" s="143" t="s">
        <v>75</v>
      </c>
      <c r="D31" s="143" t="s">
        <v>76</v>
      </c>
      <c r="E31" s="143" t="s">
        <v>66</v>
      </c>
      <c r="F31" s="143" t="s">
        <v>77</v>
      </c>
      <c r="G31" s="139" t="s">
        <v>85</v>
      </c>
      <c r="H31" s="144"/>
      <c r="I31" s="313"/>
      <c r="J31" s="313"/>
      <c r="K31" s="299"/>
    </row>
    <row r="32" spans="1:11" s="178" customFormat="1" ht="24.65" customHeight="1" x14ac:dyDescent="0.35">
      <c r="A32" s="210"/>
      <c r="B32" s="142" t="s">
        <v>84</v>
      </c>
      <c r="C32" s="131">
        <f>IF($C$29="yes",COUNTIF('Kilograms DM per hectare method'!$W$6:$W$200,"Not used this year"),COUNTIF('Stock days per hectare method'!$R$6:$SR$200,"Not used this year"))</f>
        <v>0</v>
      </c>
      <c r="D32" s="131">
        <f>IF($C$29="yes",COUNTIF('Kilograms DM per hectare method'!$W$6:$W$200,"About right"),COUNTIF('Stock days per hectare method'!$R$6:$R$200,"About right"))</f>
        <v>0</v>
      </c>
      <c r="E32" s="131">
        <f>IF($C$29="yes",COUNTIF('Kilograms DM per hectare method'!$W$6:$W$200,"Ran out faster than expected"),COUNTIF('Stock days per hectare method'!$R$6:$R$200,"Ran out faster than expected"))</f>
        <v>0</v>
      </c>
      <c r="F32" s="131">
        <f>IF($C$29="yes",COUNTIF('Kilograms DM per hectare method'!$W$6:$W$200,"More feed left over than expected"),COUNTIF('Stock days per hectare method'!$R$6:$R$200,"More feed left over than expected"))</f>
        <v>0</v>
      </c>
      <c r="G32" s="131">
        <f>SUM(C32:F32)</f>
        <v>0</v>
      </c>
      <c r="H32" s="133"/>
      <c r="I32" s="133"/>
      <c r="J32" s="133"/>
      <c r="K32" s="299"/>
    </row>
    <row r="33" spans="1:12" s="178" customFormat="1" ht="24.65" customHeight="1" x14ac:dyDescent="0.35">
      <c r="A33" s="210"/>
      <c r="B33" s="142" t="s">
        <v>30</v>
      </c>
      <c r="C33" s="140" t="str">
        <f>IFERROR(C32/$G$32,"")</f>
        <v/>
      </c>
      <c r="D33" s="140" t="str">
        <f>IFERROR(D32/$G$32,"")</f>
        <v/>
      </c>
      <c r="E33" s="140" t="str">
        <f>IFERROR(E32/$G$32,"")</f>
        <v/>
      </c>
      <c r="F33" s="140" t="str">
        <f>IFERROR(F32/$G$32,"")</f>
        <v/>
      </c>
      <c r="G33" s="141"/>
      <c r="H33" s="133"/>
      <c r="I33" s="133"/>
      <c r="J33" s="133"/>
      <c r="K33" s="299"/>
    </row>
    <row r="34" spans="1:12" s="178" customFormat="1" ht="24.65" customHeight="1" thickBot="1" x14ac:dyDescent="0.4">
      <c r="A34" s="210"/>
      <c r="B34" s="314"/>
      <c r="C34" s="315"/>
      <c r="D34" s="315"/>
      <c r="E34" s="315"/>
      <c r="F34" s="315"/>
      <c r="G34" s="315"/>
      <c r="H34" s="315"/>
      <c r="I34" s="315"/>
      <c r="J34" s="315"/>
      <c r="K34" s="316"/>
    </row>
    <row r="35" spans="1:12" s="144" customFormat="1" ht="24.65" customHeight="1" thickTop="1" x14ac:dyDescent="0.35">
      <c r="A35" s="210"/>
      <c r="B35" s="317"/>
      <c r="C35" s="178"/>
      <c r="D35" s="178"/>
      <c r="E35" s="178"/>
      <c r="F35" s="178"/>
      <c r="G35" s="178"/>
      <c r="H35" s="178"/>
      <c r="I35" s="178"/>
      <c r="J35" s="178"/>
      <c r="K35" s="178"/>
      <c r="L35" s="178"/>
    </row>
    <row r="36" spans="1:12" s="144" customFormat="1" ht="24.65" hidden="1" customHeight="1" x14ac:dyDescent="0.35">
      <c r="A36" s="210"/>
      <c r="B36" s="178"/>
      <c r="C36" s="318"/>
      <c r="D36" s="178"/>
      <c r="E36" s="178"/>
      <c r="F36" s="178"/>
      <c r="G36" s="178"/>
      <c r="H36" s="178"/>
      <c r="I36" s="178"/>
      <c r="J36" s="178"/>
      <c r="K36" s="178"/>
      <c r="L36" s="178"/>
    </row>
    <row r="37" spans="1:12" s="144" customFormat="1" hidden="1" x14ac:dyDescent="0.35">
      <c r="A37" s="210"/>
      <c r="B37" s="178"/>
      <c r="C37" s="318"/>
      <c r="D37" s="178"/>
      <c r="E37" s="178"/>
      <c r="F37" s="178"/>
      <c r="G37" s="178"/>
      <c r="H37" s="178"/>
      <c r="I37" s="178"/>
      <c r="J37" s="178"/>
      <c r="K37" s="178"/>
      <c r="L37" s="178"/>
    </row>
    <row r="38" spans="1:12" x14ac:dyDescent="0.35"/>
  </sheetData>
  <sheetProtection algorithmName="SHA-512" hashValue="Ppyo6NbPpcIs9UCTAlMqyzYCdrv51fy2Kopfk7wo/5dHpHdbmtSteQUnOVNOo67YdkLIIQKD+bxDAHyTTBn2Ew==" saltValue="/sDK4LZaT+Hs0PiIbZyfxQ==" spinCount="100000" sheet="1" formatCells="0" formatColumns="0" formatRows="0" insertRows="0" sort="0" pivotTables="0"/>
  <mergeCells count="3">
    <mergeCell ref="C4:D4"/>
    <mergeCell ref="F23:I23"/>
    <mergeCell ref="I29:J30"/>
  </mergeCells>
  <dataValidations count="2">
    <dataValidation type="list" allowBlank="1" showInputMessage="1" showErrorMessage="1" sqref="J23" xr:uid="{294CACDA-946A-4EFA-A42A-F6EA1EDCDC2E}">
      <formula1>"Better, Similar, Worse"</formula1>
    </dataValidation>
    <dataValidation type="list" allowBlank="1" showInputMessage="1" showErrorMessage="1" sqref="F29 C29" xr:uid="{14057859-2379-4EE0-88CA-77FE5EC8A1DB}">
      <formula1>"Yes, No"</formula1>
    </dataValidation>
  </dataValidations>
  <pageMargins left="0.59055118110236215" right="0.59055118110236215" top="0.59055118110236215" bottom="0.59055118110236215" header="0.31496062992125984" footer="0.31496062992125984"/>
  <pageSetup paperSize="9" scale="61"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C8AE-BB9D-4A89-82D2-6AE080765353}">
  <sheetPr>
    <tabColor rgb="FFFF00FF"/>
    <pageSetUpPr fitToPage="1"/>
  </sheetPr>
  <dimension ref="A1:AR274"/>
  <sheetViews>
    <sheetView zoomScale="80" zoomScaleNormal="80" workbookViewId="0">
      <selection sqref="A1:XFD1048576"/>
    </sheetView>
  </sheetViews>
  <sheetFormatPr defaultColWidth="0" defaultRowHeight="14.5" zeroHeight="1" x14ac:dyDescent="0.35"/>
  <cols>
    <col min="1" max="1" width="4.1796875" style="206" customWidth="1"/>
    <col min="2" max="2" width="20.81640625" style="207" customWidth="1"/>
    <col min="3" max="3" width="28" style="207" customWidth="1"/>
    <col min="4" max="4" width="23.1796875" style="207" customWidth="1"/>
    <col min="5" max="18" width="21.1796875" style="208" customWidth="1"/>
    <col min="19" max="19" width="4.1796875" style="180" customWidth="1"/>
    <col min="20" max="20" width="8.81640625" style="187" hidden="1" customWidth="1"/>
    <col min="21" max="22" width="13.453125" style="187" hidden="1" customWidth="1"/>
    <col min="23" max="36" width="13.453125" style="144" hidden="1" customWidth="1"/>
    <col min="37" max="38" width="8.81640625" style="144" hidden="1" customWidth="1"/>
    <col min="39" max="42" width="13.453125" style="181" hidden="1" customWidth="1"/>
    <col min="43" max="44" width="8.81640625" style="181" hidden="1" customWidth="1"/>
    <col min="45" max="16384" width="8.7265625" style="181" hidden="1"/>
  </cols>
  <sheetData>
    <row r="1" spans="1:38" ht="26.5" customHeight="1" thickBot="1" x14ac:dyDescent="0.4">
      <c r="A1" s="177" t="s">
        <v>151</v>
      </c>
      <c r="B1" s="178"/>
      <c r="C1" s="178"/>
      <c r="D1" s="178"/>
      <c r="E1" s="179"/>
      <c r="F1" s="179"/>
      <c r="G1" s="179"/>
      <c r="H1" s="179"/>
      <c r="I1" s="179"/>
      <c r="J1" s="179"/>
      <c r="K1" s="179"/>
      <c r="L1" s="179"/>
      <c r="M1" s="179"/>
      <c r="N1" s="179"/>
      <c r="O1" s="179"/>
      <c r="P1" s="179"/>
      <c r="Q1" s="179"/>
      <c r="R1" s="179"/>
      <c r="T1" s="180"/>
      <c r="U1" s="180"/>
      <c r="V1" s="180"/>
      <c r="W1" s="178"/>
      <c r="X1" s="178"/>
      <c r="Y1" s="178"/>
      <c r="Z1" s="178"/>
      <c r="AA1" s="178"/>
      <c r="AB1" s="178"/>
      <c r="AC1" s="178"/>
      <c r="AD1" s="178"/>
      <c r="AE1" s="178"/>
      <c r="AF1" s="178"/>
      <c r="AG1" s="178"/>
      <c r="AH1" s="178"/>
      <c r="AI1" s="178"/>
      <c r="AJ1" s="178"/>
      <c r="AK1" s="178"/>
      <c r="AL1" s="178"/>
    </row>
    <row r="2" spans="1:38" s="332" customFormat="1" ht="26.5" customHeight="1" thickTop="1" x14ac:dyDescent="0.35">
      <c r="A2" s="182" t="s">
        <v>183</v>
      </c>
      <c r="B2" s="329"/>
      <c r="C2" s="329"/>
      <c r="D2" s="329"/>
      <c r="E2" s="330"/>
      <c r="F2" s="330"/>
      <c r="G2" s="330"/>
      <c r="H2" s="330"/>
      <c r="I2" s="330"/>
      <c r="J2" s="330"/>
      <c r="K2" s="330"/>
      <c r="L2" s="330"/>
      <c r="M2" s="330"/>
      <c r="N2" s="330"/>
      <c r="O2" s="417" t="s">
        <v>176</v>
      </c>
      <c r="P2" s="418"/>
      <c r="Q2" s="418"/>
      <c r="R2" s="419"/>
      <c r="S2" s="331"/>
      <c r="T2" s="331"/>
      <c r="U2" s="331"/>
      <c r="V2" s="331"/>
      <c r="W2" s="329"/>
      <c r="X2" s="329"/>
      <c r="Y2" s="329"/>
      <c r="Z2" s="329"/>
      <c r="AA2" s="329"/>
      <c r="AB2" s="329"/>
      <c r="AC2" s="329"/>
      <c r="AD2" s="329"/>
      <c r="AE2" s="329"/>
      <c r="AF2" s="329"/>
      <c r="AG2" s="329"/>
      <c r="AH2" s="329"/>
      <c r="AI2" s="329"/>
      <c r="AJ2" s="329"/>
      <c r="AK2" s="329"/>
      <c r="AL2" s="329"/>
    </row>
    <row r="3" spans="1:38" ht="20.5" customHeight="1" thickBot="1" x14ac:dyDescent="0.4">
      <c r="A3" s="328" t="s">
        <v>171</v>
      </c>
      <c r="B3" s="178"/>
      <c r="C3" s="178"/>
      <c r="D3" s="178"/>
      <c r="E3" s="179"/>
      <c r="F3" s="179"/>
      <c r="G3" s="179"/>
      <c r="H3" s="179"/>
      <c r="I3" s="179"/>
      <c r="J3" s="179"/>
      <c r="K3" s="179"/>
      <c r="L3" s="179"/>
      <c r="M3" s="179"/>
      <c r="N3" s="179"/>
      <c r="O3" s="420"/>
      <c r="P3" s="421"/>
      <c r="Q3" s="421"/>
      <c r="R3" s="422"/>
      <c r="T3" s="180"/>
      <c r="U3" s="180"/>
      <c r="V3" s="180"/>
      <c r="W3" s="178"/>
      <c r="X3" s="178"/>
      <c r="Y3" s="178"/>
      <c r="Z3" s="178"/>
      <c r="AA3" s="178"/>
      <c r="AB3" s="178"/>
      <c r="AC3" s="178"/>
      <c r="AD3" s="178"/>
      <c r="AE3" s="178"/>
      <c r="AF3" s="178"/>
      <c r="AG3" s="178"/>
      <c r="AH3" s="178"/>
      <c r="AI3" s="178"/>
      <c r="AJ3" s="178"/>
      <c r="AK3" s="178"/>
      <c r="AL3" s="178"/>
    </row>
    <row r="4" spans="1:38" ht="58" customHeight="1" thickTop="1" x14ac:dyDescent="0.35">
      <c r="A4" s="178"/>
      <c r="B4" s="93" t="s">
        <v>92</v>
      </c>
      <c r="C4" s="94" t="str">
        <f>'Baseline Paddock Data'!C9</f>
        <v>Paddock / Grazing Area Names</v>
      </c>
      <c r="D4" s="183" t="s">
        <v>161</v>
      </c>
      <c r="E4" s="337" t="s">
        <v>152</v>
      </c>
      <c r="F4" s="337" t="s">
        <v>153</v>
      </c>
      <c r="G4" s="337" t="s">
        <v>154</v>
      </c>
      <c r="H4" s="337" t="s">
        <v>155</v>
      </c>
      <c r="I4" s="337" t="s">
        <v>156</v>
      </c>
      <c r="J4" s="337" t="s">
        <v>157</v>
      </c>
      <c r="K4" s="337" t="s">
        <v>158</v>
      </c>
      <c r="L4" s="337" t="s">
        <v>160</v>
      </c>
      <c r="M4" s="337" t="s">
        <v>160</v>
      </c>
      <c r="N4" s="338" t="s">
        <v>160</v>
      </c>
      <c r="O4" s="339" t="s">
        <v>172</v>
      </c>
      <c r="P4" s="339" t="s">
        <v>174</v>
      </c>
      <c r="Q4" s="339" t="s">
        <v>175</v>
      </c>
      <c r="R4" s="338" t="s">
        <v>173</v>
      </c>
      <c r="S4" s="178"/>
      <c r="U4" s="188" t="s">
        <v>105</v>
      </c>
      <c r="V4" s="188" t="s">
        <v>106</v>
      </c>
      <c r="W4" s="188" t="s">
        <v>107</v>
      </c>
      <c r="X4" s="188" t="s">
        <v>108</v>
      </c>
      <c r="Y4" s="188" t="s">
        <v>109</v>
      </c>
      <c r="Z4" s="188" t="s">
        <v>110</v>
      </c>
      <c r="AA4" s="188" t="s">
        <v>111</v>
      </c>
      <c r="AB4" s="188" t="s">
        <v>112</v>
      </c>
      <c r="AC4" s="188" t="s">
        <v>113</v>
      </c>
      <c r="AD4" s="188" t="s">
        <v>114</v>
      </c>
      <c r="AE4" s="188" t="s">
        <v>115</v>
      </c>
      <c r="AF4" s="188" t="s">
        <v>116</v>
      </c>
      <c r="AG4" s="188" t="s">
        <v>117</v>
      </c>
      <c r="AH4" s="188" t="s">
        <v>117</v>
      </c>
      <c r="AI4" s="188" t="s">
        <v>117</v>
      </c>
      <c r="AJ4" s="188" t="s">
        <v>117</v>
      </c>
    </row>
    <row r="5" spans="1:38" ht="22.5" customHeight="1" x14ac:dyDescent="0.35">
      <c r="A5" s="178"/>
      <c r="B5" s="414" t="s">
        <v>159</v>
      </c>
      <c r="C5" s="415"/>
      <c r="D5" s="416"/>
      <c r="E5" s="340">
        <v>250</v>
      </c>
      <c r="F5" s="340">
        <v>750</v>
      </c>
      <c r="G5" s="340">
        <v>1250</v>
      </c>
      <c r="H5" s="340">
        <v>1750</v>
      </c>
      <c r="I5" s="340">
        <v>2250</v>
      </c>
      <c r="J5" s="340">
        <v>2750</v>
      </c>
      <c r="K5" s="340">
        <v>3250</v>
      </c>
      <c r="L5" s="340"/>
      <c r="M5" s="340"/>
      <c r="N5" s="341"/>
      <c r="O5" s="342"/>
      <c r="P5" s="343"/>
      <c r="Q5" s="343"/>
      <c r="R5" s="344"/>
      <c r="U5" s="194">
        <f t="shared" ref="U5:AB5" si="0">E5</f>
        <v>250</v>
      </c>
      <c r="V5" s="194">
        <f t="shared" si="0"/>
        <v>750</v>
      </c>
      <c r="W5" s="194">
        <f t="shared" si="0"/>
        <v>1250</v>
      </c>
      <c r="X5" s="194">
        <f t="shared" si="0"/>
        <v>1750</v>
      </c>
      <c r="Y5" s="194">
        <f t="shared" si="0"/>
        <v>2250</v>
      </c>
      <c r="Z5" s="194">
        <f t="shared" si="0"/>
        <v>2750</v>
      </c>
      <c r="AA5" s="194">
        <f t="shared" si="0"/>
        <v>3250</v>
      </c>
      <c r="AB5" s="194">
        <f t="shared" si="0"/>
        <v>0</v>
      </c>
      <c r="AC5" s="194" t="e">
        <f>#REF!</f>
        <v>#REF!</v>
      </c>
      <c r="AD5" s="194" t="e">
        <f>#REF!</f>
        <v>#REF!</v>
      </c>
      <c r="AE5" s="194" t="e">
        <f>#REF!</f>
        <v>#REF!</v>
      </c>
      <c r="AF5" s="194" t="e">
        <f>#REF!</f>
        <v>#REF!</v>
      </c>
      <c r="AG5" s="194" t="e">
        <f>#REF!</f>
        <v>#REF!</v>
      </c>
      <c r="AH5" s="194" t="e">
        <f>#REF!</f>
        <v>#REF!</v>
      </c>
      <c r="AI5" s="194">
        <f>M5</f>
        <v>0</v>
      </c>
      <c r="AJ5" s="194">
        <f>N5</f>
        <v>0</v>
      </c>
    </row>
    <row r="6" spans="1:38" ht="59.5" customHeight="1" x14ac:dyDescent="0.35">
      <c r="A6" s="178"/>
      <c r="B6" s="89" t="s">
        <v>150</v>
      </c>
      <c r="C6" s="90" t="s">
        <v>150</v>
      </c>
      <c r="D6" s="195" t="str">
        <f>IFERROR((((E6*E$5)+(F6*F$5)+(G6*G$5)+(H6*H$5)+(I6*I$5)+(J6*J$5)+(K6*K$5)+(L6*L$5)+(M6*M$5)+(N6*N$5))/SUM($E6:$N6)),"")</f>
        <v/>
      </c>
      <c r="E6" s="320"/>
      <c r="F6" s="320"/>
      <c r="G6" s="320"/>
      <c r="H6" s="320"/>
      <c r="I6" s="320"/>
      <c r="J6" s="320"/>
      <c r="K6" s="320"/>
      <c r="L6" s="320"/>
      <c r="M6" s="320"/>
      <c r="N6" s="321"/>
      <c r="O6" s="333"/>
      <c r="P6" s="320"/>
      <c r="Q6" s="320"/>
      <c r="R6" s="335"/>
      <c r="U6" s="187">
        <f t="shared" ref="U6:U37" si="1">IF(E6="",0,E6*U$5)</f>
        <v>0</v>
      </c>
      <c r="V6" s="187">
        <f t="shared" ref="V6:V37" si="2">IF(F6="",0,F6*V$5)</f>
        <v>0</v>
      </c>
      <c r="W6" s="187">
        <f t="shared" ref="W6:W37" si="3">IF(G6="",0,G6*W$5)</f>
        <v>0</v>
      </c>
      <c r="X6" s="187">
        <f t="shared" ref="X6:X37" si="4">IF(H6="",0,H6*X$5)</f>
        <v>0</v>
      </c>
      <c r="Y6" s="187">
        <f t="shared" ref="Y6:Y37" si="5">IF(I6="",0,I6*Y$5)</f>
        <v>0</v>
      </c>
      <c r="Z6" s="187">
        <f t="shared" ref="Z6:Z37" si="6">IF(J6="",0,J6*Z$5)</f>
        <v>0</v>
      </c>
      <c r="AA6" s="187">
        <f t="shared" ref="AA6:AA37" si="7">IF(K6="",0,K6*AA$5)</f>
        <v>0</v>
      </c>
      <c r="AB6" s="187">
        <f t="shared" ref="AB6:AB37" si="8">IF(L6="",0,L6*AB$5)</f>
        <v>0</v>
      </c>
      <c r="AC6" s="187" t="e">
        <f>IF(#REF!="",0,#REF!*AC$5)</f>
        <v>#REF!</v>
      </c>
      <c r="AD6" s="187" t="e">
        <f>IF(#REF!="",0,#REF!*AD$5)</f>
        <v>#REF!</v>
      </c>
      <c r="AE6" s="187" t="e">
        <f>IF(#REF!="",0,#REF!*AE$5)</f>
        <v>#REF!</v>
      </c>
      <c r="AF6" s="187" t="e">
        <f>IF(#REF!="",0,#REF!*AF$5)</f>
        <v>#REF!</v>
      </c>
      <c r="AG6" s="187" t="e">
        <f>IF(#REF!="",0,#REF!*AG$5)</f>
        <v>#REF!</v>
      </c>
      <c r="AH6" s="187" t="e">
        <f>IF(#REF!="",0,#REF!*AH$5)</f>
        <v>#REF!</v>
      </c>
      <c r="AI6" s="187">
        <f t="shared" ref="AI6:AI20" si="9">IF(M6="",0,M6*AI$5)</f>
        <v>0</v>
      </c>
      <c r="AJ6" s="187">
        <f t="shared" ref="AJ6:AJ20" si="10">IF(N6="",0,N6*AJ$5)</f>
        <v>0</v>
      </c>
    </row>
    <row r="7" spans="1:38" ht="59.5" customHeight="1" x14ac:dyDescent="0.35">
      <c r="A7" s="178"/>
      <c r="B7" s="89" t="s">
        <v>150</v>
      </c>
      <c r="C7" s="90" t="s">
        <v>150</v>
      </c>
      <c r="D7" s="195" t="str">
        <f t="shared" ref="D7:D70" si="11">IFERROR((((E7*E$5)+(F7*F$5)+(G7*G$5)+(H7*H$5)+(I7*I$5)+(J7*J$5)+(K7*K$5)+(L7*L$5)+(M7*M$5)+(N7*N$5))/SUM($E7:$N7)),"")</f>
        <v/>
      </c>
      <c r="E7" s="320"/>
      <c r="F7" s="320"/>
      <c r="G7" s="320"/>
      <c r="H7" s="320"/>
      <c r="I7" s="320"/>
      <c r="J7" s="320"/>
      <c r="K7" s="320"/>
      <c r="L7" s="320"/>
      <c r="M7" s="320"/>
      <c r="N7" s="321"/>
      <c r="O7" s="333"/>
      <c r="P7" s="320"/>
      <c r="Q7" s="320"/>
      <c r="R7" s="335"/>
      <c r="U7" s="187">
        <f t="shared" si="1"/>
        <v>0</v>
      </c>
      <c r="V7" s="187">
        <f t="shared" si="2"/>
        <v>0</v>
      </c>
      <c r="W7" s="187">
        <f t="shared" si="3"/>
        <v>0</v>
      </c>
      <c r="X7" s="187">
        <f t="shared" si="4"/>
        <v>0</v>
      </c>
      <c r="Y7" s="187">
        <f t="shared" si="5"/>
        <v>0</v>
      </c>
      <c r="Z7" s="187">
        <f t="shared" si="6"/>
        <v>0</v>
      </c>
      <c r="AA7" s="187">
        <f t="shared" si="7"/>
        <v>0</v>
      </c>
      <c r="AB7" s="187">
        <f t="shared" si="8"/>
        <v>0</v>
      </c>
      <c r="AC7" s="187" t="e">
        <f>IF(#REF!="",0,#REF!*AC$5)</f>
        <v>#REF!</v>
      </c>
      <c r="AD7" s="187" t="e">
        <f>IF(#REF!="",0,#REF!*AD$5)</f>
        <v>#REF!</v>
      </c>
      <c r="AE7" s="187" t="e">
        <f>IF(#REF!="",0,#REF!*AE$5)</f>
        <v>#REF!</v>
      </c>
      <c r="AF7" s="187" t="e">
        <f>IF(#REF!="",0,#REF!*AF$5)</f>
        <v>#REF!</v>
      </c>
      <c r="AG7" s="187" t="e">
        <f>IF(#REF!="",0,#REF!*AG$5)</f>
        <v>#REF!</v>
      </c>
      <c r="AH7" s="187" t="e">
        <f>IF(#REF!="",0,#REF!*AH$5)</f>
        <v>#REF!</v>
      </c>
      <c r="AI7" s="187">
        <f t="shared" si="9"/>
        <v>0</v>
      </c>
      <c r="AJ7" s="187">
        <f t="shared" si="10"/>
        <v>0</v>
      </c>
    </row>
    <row r="8" spans="1:38" ht="59.5" customHeight="1" x14ac:dyDescent="0.35">
      <c r="A8" s="178"/>
      <c r="B8" s="89" t="s">
        <v>150</v>
      </c>
      <c r="C8" s="90" t="s">
        <v>150</v>
      </c>
      <c r="D8" s="195" t="str">
        <f t="shared" si="11"/>
        <v/>
      </c>
      <c r="E8" s="320"/>
      <c r="F8" s="320"/>
      <c r="G8" s="320"/>
      <c r="H8" s="320"/>
      <c r="I8" s="320"/>
      <c r="J8" s="320"/>
      <c r="K8" s="320"/>
      <c r="L8" s="320"/>
      <c r="M8" s="320"/>
      <c r="N8" s="321"/>
      <c r="O8" s="333"/>
      <c r="P8" s="320"/>
      <c r="Q8" s="320"/>
      <c r="R8" s="335"/>
      <c r="U8" s="187">
        <f t="shared" si="1"/>
        <v>0</v>
      </c>
      <c r="V8" s="187">
        <f t="shared" si="2"/>
        <v>0</v>
      </c>
      <c r="W8" s="187">
        <f t="shared" si="3"/>
        <v>0</v>
      </c>
      <c r="X8" s="187">
        <f t="shared" si="4"/>
        <v>0</v>
      </c>
      <c r="Y8" s="187">
        <f t="shared" si="5"/>
        <v>0</v>
      </c>
      <c r="Z8" s="187">
        <f t="shared" si="6"/>
        <v>0</v>
      </c>
      <c r="AA8" s="187">
        <f t="shared" si="7"/>
        <v>0</v>
      </c>
      <c r="AB8" s="187">
        <f t="shared" si="8"/>
        <v>0</v>
      </c>
      <c r="AC8" s="187" t="e">
        <f>IF(#REF!="",0,#REF!*AC$5)</f>
        <v>#REF!</v>
      </c>
      <c r="AD8" s="187" t="e">
        <f>IF(#REF!="",0,#REF!*AD$5)</f>
        <v>#REF!</v>
      </c>
      <c r="AE8" s="187" t="e">
        <f>IF(#REF!="",0,#REF!*AE$5)</f>
        <v>#REF!</v>
      </c>
      <c r="AF8" s="187" t="e">
        <f>IF(#REF!="",0,#REF!*AF$5)</f>
        <v>#REF!</v>
      </c>
      <c r="AG8" s="187" t="e">
        <f>IF(#REF!="",0,#REF!*AG$5)</f>
        <v>#REF!</v>
      </c>
      <c r="AH8" s="187" t="e">
        <f>IF(#REF!="",0,#REF!*AH$5)</f>
        <v>#REF!</v>
      </c>
      <c r="AI8" s="187">
        <f t="shared" si="9"/>
        <v>0</v>
      </c>
      <c r="AJ8" s="187">
        <f t="shared" si="10"/>
        <v>0</v>
      </c>
    </row>
    <row r="9" spans="1:38" ht="59.5" customHeight="1" x14ac:dyDescent="0.35">
      <c r="A9" s="178"/>
      <c r="B9" s="89" t="s">
        <v>150</v>
      </c>
      <c r="C9" s="90" t="s">
        <v>150</v>
      </c>
      <c r="D9" s="195" t="str">
        <f t="shared" si="11"/>
        <v/>
      </c>
      <c r="E9" s="320"/>
      <c r="F9" s="320"/>
      <c r="G9" s="320"/>
      <c r="H9" s="320"/>
      <c r="I9" s="320"/>
      <c r="J9" s="320"/>
      <c r="K9" s="320"/>
      <c r="L9" s="320"/>
      <c r="M9" s="320"/>
      <c r="N9" s="321"/>
      <c r="O9" s="333"/>
      <c r="P9" s="320"/>
      <c r="Q9" s="320"/>
      <c r="R9" s="335"/>
      <c r="U9" s="187">
        <f t="shared" si="1"/>
        <v>0</v>
      </c>
      <c r="V9" s="187">
        <f t="shared" si="2"/>
        <v>0</v>
      </c>
      <c r="W9" s="187">
        <f t="shared" si="3"/>
        <v>0</v>
      </c>
      <c r="X9" s="187">
        <f t="shared" si="4"/>
        <v>0</v>
      </c>
      <c r="Y9" s="187">
        <f t="shared" si="5"/>
        <v>0</v>
      </c>
      <c r="Z9" s="187">
        <f t="shared" si="6"/>
        <v>0</v>
      </c>
      <c r="AA9" s="187">
        <f t="shared" si="7"/>
        <v>0</v>
      </c>
      <c r="AB9" s="187">
        <f t="shared" si="8"/>
        <v>0</v>
      </c>
      <c r="AC9" s="187" t="e">
        <f>IF(#REF!="",0,#REF!*AC$5)</f>
        <v>#REF!</v>
      </c>
      <c r="AD9" s="187" t="e">
        <f>IF(#REF!="",0,#REF!*AD$5)</f>
        <v>#REF!</v>
      </c>
      <c r="AE9" s="187" t="e">
        <f>IF(#REF!="",0,#REF!*AE$5)</f>
        <v>#REF!</v>
      </c>
      <c r="AF9" s="187" t="e">
        <f>IF(#REF!="",0,#REF!*AF$5)</f>
        <v>#REF!</v>
      </c>
      <c r="AG9" s="187" t="e">
        <f>IF(#REF!="",0,#REF!*AG$5)</f>
        <v>#REF!</v>
      </c>
      <c r="AH9" s="187" t="e">
        <f>IF(#REF!="",0,#REF!*AH$5)</f>
        <v>#REF!</v>
      </c>
      <c r="AI9" s="187">
        <f t="shared" si="9"/>
        <v>0</v>
      </c>
      <c r="AJ9" s="187">
        <f t="shared" si="10"/>
        <v>0</v>
      </c>
    </row>
    <row r="10" spans="1:38" ht="59.5" customHeight="1" x14ac:dyDescent="0.35">
      <c r="A10" s="178"/>
      <c r="B10" s="89" t="s">
        <v>150</v>
      </c>
      <c r="C10" s="90" t="s">
        <v>150</v>
      </c>
      <c r="D10" s="195" t="str">
        <f t="shared" si="11"/>
        <v/>
      </c>
      <c r="E10" s="320"/>
      <c r="F10" s="320"/>
      <c r="G10" s="320"/>
      <c r="H10" s="320"/>
      <c r="I10" s="320"/>
      <c r="J10" s="320"/>
      <c r="K10" s="320"/>
      <c r="L10" s="320"/>
      <c r="M10" s="320"/>
      <c r="N10" s="321"/>
      <c r="O10" s="333"/>
      <c r="P10" s="320"/>
      <c r="Q10" s="320"/>
      <c r="R10" s="335"/>
      <c r="U10" s="187">
        <f t="shared" si="1"/>
        <v>0</v>
      </c>
      <c r="V10" s="187">
        <f t="shared" si="2"/>
        <v>0</v>
      </c>
      <c r="W10" s="187">
        <f t="shared" si="3"/>
        <v>0</v>
      </c>
      <c r="X10" s="187">
        <f t="shared" si="4"/>
        <v>0</v>
      </c>
      <c r="Y10" s="187">
        <f t="shared" si="5"/>
        <v>0</v>
      </c>
      <c r="Z10" s="187">
        <f t="shared" si="6"/>
        <v>0</v>
      </c>
      <c r="AA10" s="187">
        <f t="shared" si="7"/>
        <v>0</v>
      </c>
      <c r="AB10" s="187">
        <f t="shared" si="8"/>
        <v>0</v>
      </c>
      <c r="AC10" s="187" t="e">
        <f>IF(#REF!="",0,#REF!*AC$5)</f>
        <v>#REF!</v>
      </c>
      <c r="AD10" s="187" t="e">
        <f>IF(#REF!="",0,#REF!*AD$5)</f>
        <v>#REF!</v>
      </c>
      <c r="AE10" s="187" t="e">
        <f>IF(#REF!="",0,#REF!*AE$5)</f>
        <v>#REF!</v>
      </c>
      <c r="AF10" s="187" t="e">
        <f>IF(#REF!="",0,#REF!*AF$5)</f>
        <v>#REF!</v>
      </c>
      <c r="AG10" s="187" t="e">
        <f>IF(#REF!="",0,#REF!*AG$5)</f>
        <v>#REF!</v>
      </c>
      <c r="AH10" s="187" t="e">
        <f>IF(#REF!="",0,#REF!*AH$5)</f>
        <v>#REF!</v>
      </c>
      <c r="AI10" s="187">
        <f t="shared" si="9"/>
        <v>0</v>
      </c>
      <c r="AJ10" s="187">
        <f t="shared" si="10"/>
        <v>0</v>
      </c>
    </row>
    <row r="11" spans="1:38" ht="59.5" customHeight="1" x14ac:dyDescent="0.35">
      <c r="A11" s="178"/>
      <c r="B11" s="89" t="s">
        <v>150</v>
      </c>
      <c r="C11" s="90" t="s">
        <v>150</v>
      </c>
      <c r="D11" s="195" t="str">
        <f t="shared" si="11"/>
        <v/>
      </c>
      <c r="E11" s="320"/>
      <c r="F11" s="320"/>
      <c r="G11" s="320"/>
      <c r="H11" s="320"/>
      <c r="I11" s="320"/>
      <c r="J11" s="320"/>
      <c r="K11" s="320"/>
      <c r="L11" s="320"/>
      <c r="M11" s="320"/>
      <c r="N11" s="321"/>
      <c r="O11" s="333"/>
      <c r="P11" s="320"/>
      <c r="Q11" s="320"/>
      <c r="R11" s="335"/>
      <c r="U11" s="187">
        <f t="shared" si="1"/>
        <v>0</v>
      </c>
      <c r="V11" s="187">
        <f t="shared" si="2"/>
        <v>0</v>
      </c>
      <c r="W11" s="187">
        <f t="shared" si="3"/>
        <v>0</v>
      </c>
      <c r="X11" s="187">
        <f t="shared" si="4"/>
        <v>0</v>
      </c>
      <c r="Y11" s="187">
        <f t="shared" si="5"/>
        <v>0</v>
      </c>
      <c r="Z11" s="187">
        <f t="shared" si="6"/>
        <v>0</v>
      </c>
      <c r="AA11" s="187">
        <f t="shared" si="7"/>
        <v>0</v>
      </c>
      <c r="AB11" s="187">
        <f t="shared" si="8"/>
        <v>0</v>
      </c>
      <c r="AC11" s="187" t="e">
        <f>IF(#REF!="",0,#REF!*AC$5)</f>
        <v>#REF!</v>
      </c>
      <c r="AD11" s="187" t="e">
        <f>IF(#REF!="",0,#REF!*AD$5)</f>
        <v>#REF!</v>
      </c>
      <c r="AE11" s="187" t="e">
        <f>IF(#REF!="",0,#REF!*AE$5)</f>
        <v>#REF!</v>
      </c>
      <c r="AF11" s="187" t="e">
        <f>IF(#REF!="",0,#REF!*AF$5)</f>
        <v>#REF!</v>
      </c>
      <c r="AG11" s="187" t="e">
        <f>IF(#REF!="",0,#REF!*AG$5)</f>
        <v>#REF!</v>
      </c>
      <c r="AH11" s="187" t="e">
        <f>IF(#REF!="",0,#REF!*AH$5)</f>
        <v>#REF!</v>
      </c>
      <c r="AI11" s="187">
        <f t="shared" si="9"/>
        <v>0</v>
      </c>
      <c r="AJ11" s="187">
        <f t="shared" si="10"/>
        <v>0</v>
      </c>
    </row>
    <row r="12" spans="1:38" ht="59.5" customHeight="1" x14ac:dyDescent="0.35">
      <c r="A12" s="178"/>
      <c r="B12" s="89" t="s">
        <v>150</v>
      </c>
      <c r="C12" s="90" t="s">
        <v>150</v>
      </c>
      <c r="D12" s="195" t="str">
        <f t="shared" si="11"/>
        <v/>
      </c>
      <c r="E12" s="320"/>
      <c r="F12" s="320"/>
      <c r="G12" s="320"/>
      <c r="H12" s="320"/>
      <c r="I12" s="320"/>
      <c r="J12" s="320"/>
      <c r="K12" s="320"/>
      <c r="L12" s="320"/>
      <c r="M12" s="320"/>
      <c r="N12" s="321"/>
      <c r="O12" s="333"/>
      <c r="P12" s="320"/>
      <c r="Q12" s="320"/>
      <c r="R12" s="335"/>
      <c r="U12" s="187">
        <f t="shared" si="1"/>
        <v>0</v>
      </c>
      <c r="V12" s="187">
        <f t="shared" si="2"/>
        <v>0</v>
      </c>
      <c r="W12" s="187">
        <f t="shared" si="3"/>
        <v>0</v>
      </c>
      <c r="X12" s="187">
        <f t="shared" si="4"/>
        <v>0</v>
      </c>
      <c r="Y12" s="187">
        <f t="shared" si="5"/>
        <v>0</v>
      </c>
      <c r="Z12" s="187">
        <f t="shared" si="6"/>
        <v>0</v>
      </c>
      <c r="AA12" s="187">
        <f t="shared" si="7"/>
        <v>0</v>
      </c>
      <c r="AB12" s="187">
        <f t="shared" si="8"/>
        <v>0</v>
      </c>
      <c r="AC12" s="187" t="e">
        <f>IF(#REF!="",0,#REF!*AC$5)</f>
        <v>#REF!</v>
      </c>
      <c r="AD12" s="187" t="e">
        <f>IF(#REF!="",0,#REF!*AD$5)</f>
        <v>#REF!</v>
      </c>
      <c r="AE12" s="187" t="e">
        <f>IF(#REF!="",0,#REF!*AE$5)</f>
        <v>#REF!</v>
      </c>
      <c r="AF12" s="187" t="e">
        <f>IF(#REF!="",0,#REF!*AF$5)</f>
        <v>#REF!</v>
      </c>
      <c r="AG12" s="187" t="e">
        <f>IF(#REF!="",0,#REF!*AG$5)</f>
        <v>#REF!</v>
      </c>
      <c r="AH12" s="187" t="e">
        <f>IF(#REF!="",0,#REF!*AH$5)</f>
        <v>#REF!</v>
      </c>
      <c r="AI12" s="187">
        <f t="shared" si="9"/>
        <v>0</v>
      </c>
      <c r="AJ12" s="187">
        <f t="shared" si="10"/>
        <v>0</v>
      </c>
    </row>
    <row r="13" spans="1:38" ht="59.5" customHeight="1" x14ac:dyDescent="0.35">
      <c r="A13" s="178"/>
      <c r="B13" s="89" t="s">
        <v>150</v>
      </c>
      <c r="C13" s="90" t="s">
        <v>150</v>
      </c>
      <c r="D13" s="195" t="str">
        <f t="shared" si="11"/>
        <v/>
      </c>
      <c r="E13" s="320"/>
      <c r="F13" s="320"/>
      <c r="G13" s="320"/>
      <c r="H13" s="320"/>
      <c r="I13" s="320"/>
      <c r="J13" s="320"/>
      <c r="K13" s="320"/>
      <c r="L13" s="320"/>
      <c r="M13" s="320"/>
      <c r="N13" s="321"/>
      <c r="O13" s="333"/>
      <c r="P13" s="320"/>
      <c r="Q13" s="320"/>
      <c r="R13" s="335"/>
      <c r="U13" s="187">
        <f t="shared" si="1"/>
        <v>0</v>
      </c>
      <c r="V13" s="187">
        <f t="shared" si="2"/>
        <v>0</v>
      </c>
      <c r="W13" s="187">
        <f t="shared" si="3"/>
        <v>0</v>
      </c>
      <c r="X13" s="187">
        <f t="shared" si="4"/>
        <v>0</v>
      </c>
      <c r="Y13" s="187">
        <f t="shared" si="5"/>
        <v>0</v>
      </c>
      <c r="Z13" s="187">
        <f t="shared" si="6"/>
        <v>0</v>
      </c>
      <c r="AA13" s="187">
        <f t="shared" si="7"/>
        <v>0</v>
      </c>
      <c r="AB13" s="187">
        <f t="shared" si="8"/>
        <v>0</v>
      </c>
      <c r="AC13" s="187" t="e">
        <f>IF(#REF!="",0,#REF!*AC$5)</f>
        <v>#REF!</v>
      </c>
      <c r="AD13" s="187" t="e">
        <f>IF(#REF!="",0,#REF!*AD$5)</f>
        <v>#REF!</v>
      </c>
      <c r="AE13" s="187" t="e">
        <f>IF(#REF!="",0,#REF!*AE$5)</f>
        <v>#REF!</v>
      </c>
      <c r="AF13" s="187" t="e">
        <f>IF(#REF!="",0,#REF!*AF$5)</f>
        <v>#REF!</v>
      </c>
      <c r="AG13" s="187" t="e">
        <f>IF(#REF!="",0,#REF!*AG$5)</f>
        <v>#REF!</v>
      </c>
      <c r="AH13" s="187" t="e">
        <f>IF(#REF!="",0,#REF!*AH$5)</f>
        <v>#REF!</v>
      </c>
      <c r="AI13" s="187">
        <f t="shared" si="9"/>
        <v>0</v>
      </c>
      <c r="AJ13" s="187">
        <f t="shared" si="10"/>
        <v>0</v>
      </c>
    </row>
    <row r="14" spans="1:38" ht="59.5" customHeight="1" x14ac:dyDescent="0.35">
      <c r="A14" s="178"/>
      <c r="B14" s="89" t="s">
        <v>150</v>
      </c>
      <c r="C14" s="90" t="s">
        <v>150</v>
      </c>
      <c r="D14" s="195" t="str">
        <f t="shared" si="11"/>
        <v/>
      </c>
      <c r="E14" s="320"/>
      <c r="F14" s="320"/>
      <c r="G14" s="320"/>
      <c r="H14" s="320"/>
      <c r="I14" s="320"/>
      <c r="J14" s="320"/>
      <c r="K14" s="320"/>
      <c r="L14" s="320"/>
      <c r="M14" s="320"/>
      <c r="N14" s="321"/>
      <c r="O14" s="333"/>
      <c r="P14" s="320"/>
      <c r="Q14" s="320"/>
      <c r="R14" s="335"/>
      <c r="U14" s="187">
        <f t="shared" si="1"/>
        <v>0</v>
      </c>
      <c r="V14" s="187">
        <f t="shared" si="2"/>
        <v>0</v>
      </c>
      <c r="W14" s="187">
        <f t="shared" si="3"/>
        <v>0</v>
      </c>
      <c r="X14" s="187">
        <f t="shared" si="4"/>
        <v>0</v>
      </c>
      <c r="Y14" s="187">
        <f t="shared" si="5"/>
        <v>0</v>
      </c>
      <c r="Z14" s="187">
        <f t="shared" si="6"/>
        <v>0</v>
      </c>
      <c r="AA14" s="187">
        <f t="shared" si="7"/>
        <v>0</v>
      </c>
      <c r="AB14" s="187">
        <f t="shared" si="8"/>
        <v>0</v>
      </c>
      <c r="AC14" s="187" t="e">
        <f>IF(#REF!="",0,#REF!*AC$5)</f>
        <v>#REF!</v>
      </c>
      <c r="AD14" s="187" t="e">
        <f>IF(#REF!="",0,#REF!*AD$5)</f>
        <v>#REF!</v>
      </c>
      <c r="AE14" s="187" t="e">
        <f>IF(#REF!="",0,#REF!*AE$5)</f>
        <v>#REF!</v>
      </c>
      <c r="AF14" s="187" t="e">
        <f>IF(#REF!="",0,#REF!*AF$5)</f>
        <v>#REF!</v>
      </c>
      <c r="AG14" s="187" t="e">
        <f>IF(#REF!="",0,#REF!*AG$5)</f>
        <v>#REF!</v>
      </c>
      <c r="AH14" s="187" t="e">
        <f>IF(#REF!="",0,#REF!*AH$5)</f>
        <v>#REF!</v>
      </c>
      <c r="AI14" s="187">
        <f t="shared" si="9"/>
        <v>0</v>
      </c>
      <c r="AJ14" s="187">
        <f t="shared" si="10"/>
        <v>0</v>
      </c>
    </row>
    <row r="15" spans="1:38" ht="59.5" customHeight="1" x14ac:dyDescent="0.35">
      <c r="A15" s="178"/>
      <c r="B15" s="89" t="s">
        <v>150</v>
      </c>
      <c r="C15" s="90" t="s">
        <v>150</v>
      </c>
      <c r="D15" s="195" t="str">
        <f t="shared" si="11"/>
        <v/>
      </c>
      <c r="E15" s="320"/>
      <c r="F15" s="320"/>
      <c r="G15" s="320"/>
      <c r="H15" s="320"/>
      <c r="I15" s="320"/>
      <c r="J15" s="320"/>
      <c r="K15" s="320"/>
      <c r="L15" s="320"/>
      <c r="M15" s="320"/>
      <c r="N15" s="321"/>
      <c r="O15" s="333"/>
      <c r="P15" s="320"/>
      <c r="Q15" s="320"/>
      <c r="R15" s="335"/>
      <c r="U15" s="187">
        <f t="shared" si="1"/>
        <v>0</v>
      </c>
      <c r="V15" s="187">
        <f t="shared" si="2"/>
        <v>0</v>
      </c>
      <c r="W15" s="187">
        <f t="shared" si="3"/>
        <v>0</v>
      </c>
      <c r="X15" s="187">
        <f t="shared" si="4"/>
        <v>0</v>
      </c>
      <c r="Y15" s="187">
        <f t="shared" si="5"/>
        <v>0</v>
      </c>
      <c r="Z15" s="187">
        <f t="shared" si="6"/>
        <v>0</v>
      </c>
      <c r="AA15" s="187">
        <f t="shared" si="7"/>
        <v>0</v>
      </c>
      <c r="AB15" s="187">
        <f t="shared" si="8"/>
        <v>0</v>
      </c>
      <c r="AC15" s="187" t="e">
        <f>IF(#REF!="",0,#REF!*AC$5)</f>
        <v>#REF!</v>
      </c>
      <c r="AD15" s="187" t="e">
        <f>IF(#REF!="",0,#REF!*AD$5)</f>
        <v>#REF!</v>
      </c>
      <c r="AE15" s="187" t="e">
        <f>IF(#REF!="",0,#REF!*AE$5)</f>
        <v>#REF!</v>
      </c>
      <c r="AF15" s="187" t="e">
        <f>IF(#REF!="",0,#REF!*AF$5)</f>
        <v>#REF!</v>
      </c>
      <c r="AG15" s="187" t="e">
        <f>IF(#REF!="",0,#REF!*AG$5)</f>
        <v>#REF!</v>
      </c>
      <c r="AH15" s="187" t="e">
        <f>IF(#REF!="",0,#REF!*AH$5)</f>
        <v>#REF!</v>
      </c>
      <c r="AI15" s="187">
        <f t="shared" si="9"/>
        <v>0</v>
      </c>
      <c r="AJ15" s="187">
        <f t="shared" si="10"/>
        <v>0</v>
      </c>
    </row>
    <row r="16" spans="1:38" ht="59.5" customHeight="1" x14ac:dyDescent="0.35">
      <c r="A16" s="178"/>
      <c r="B16" s="89" t="s">
        <v>150</v>
      </c>
      <c r="C16" s="90" t="s">
        <v>150</v>
      </c>
      <c r="D16" s="195" t="str">
        <f t="shared" si="11"/>
        <v/>
      </c>
      <c r="E16" s="320"/>
      <c r="F16" s="320"/>
      <c r="G16" s="320"/>
      <c r="H16" s="320"/>
      <c r="I16" s="320"/>
      <c r="J16" s="320"/>
      <c r="K16" s="320"/>
      <c r="L16" s="320"/>
      <c r="M16" s="320"/>
      <c r="N16" s="321"/>
      <c r="O16" s="333"/>
      <c r="P16" s="320"/>
      <c r="Q16" s="320"/>
      <c r="R16" s="335"/>
      <c r="U16" s="187">
        <f t="shared" si="1"/>
        <v>0</v>
      </c>
      <c r="V16" s="187">
        <f t="shared" si="2"/>
        <v>0</v>
      </c>
      <c r="W16" s="187">
        <f t="shared" si="3"/>
        <v>0</v>
      </c>
      <c r="X16" s="187">
        <f t="shared" si="4"/>
        <v>0</v>
      </c>
      <c r="Y16" s="187">
        <f t="shared" si="5"/>
        <v>0</v>
      </c>
      <c r="Z16" s="187">
        <f t="shared" si="6"/>
        <v>0</v>
      </c>
      <c r="AA16" s="187">
        <f t="shared" si="7"/>
        <v>0</v>
      </c>
      <c r="AB16" s="187">
        <f t="shared" si="8"/>
        <v>0</v>
      </c>
      <c r="AC16" s="187" t="e">
        <f>IF(#REF!="",0,#REF!*AC$5)</f>
        <v>#REF!</v>
      </c>
      <c r="AD16" s="187" t="e">
        <f>IF(#REF!="",0,#REF!*AD$5)</f>
        <v>#REF!</v>
      </c>
      <c r="AE16" s="187" t="e">
        <f>IF(#REF!="",0,#REF!*AE$5)</f>
        <v>#REF!</v>
      </c>
      <c r="AF16" s="187" t="e">
        <f>IF(#REF!="",0,#REF!*AF$5)</f>
        <v>#REF!</v>
      </c>
      <c r="AG16" s="187" t="e">
        <f>IF(#REF!="",0,#REF!*AG$5)</f>
        <v>#REF!</v>
      </c>
      <c r="AH16" s="187" t="e">
        <f>IF(#REF!="",0,#REF!*AH$5)</f>
        <v>#REF!</v>
      </c>
      <c r="AI16" s="187">
        <f t="shared" si="9"/>
        <v>0</v>
      </c>
      <c r="AJ16" s="187">
        <f t="shared" si="10"/>
        <v>0</v>
      </c>
    </row>
    <row r="17" spans="1:36" ht="59.5" customHeight="1" x14ac:dyDescent="0.35">
      <c r="A17" s="178"/>
      <c r="B17" s="89" t="s">
        <v>150</v>
      </c>
      <c r="C17" s="90" t="s">
        <v>150</v>
      </c>
      <c r="D17" s="195" t="str">
        <f t="shared" si="11"/>
        <v/>
      </c>
      <c r="E17" s="320"/>
      <c r="F17" s="320"/>
      <c r="G17" s="320"/>
      <c r="H17" s="320"/>
      <c r="I17" s="320"/>
      <c r="J17" s="320"/>
      <c r="K17" s="320"/>
      <c r="L17" s="320"/>
      <c r="M17" s="320"/>
      <c r="N17" s="321"/>
      <c r="O17" s="333"/>
      <c r="P17" s="320"/>
      <c r="Q17" s="320"/>
      <c r="R17" s="335"/>
      <c r="U17" s="187">
        <f t="shared" si="1"/>
        <v>0</v>
      </c>
      <c r="V17" s="187">
        <f t="shared" si="2"/>
        <v>0</v>
      </c>
      <c r="W17" s="187">
        <f t="shared" si="3"/>
        <v>0</v>
      </c>
      <c r="X17" s="187">
        <f t="shared" si="4"/>
        <v>0</v>
      </c>
      <c r="Y17" s="187">
        <f t="shared" si="5"/>
        <v>0</v>
      </c>
      <c r="Z17" s="187">
        <f t="shared" si="6"/>
        <v>0</v>
      </c>
      <c r="AA17" s="187">
        <f t="shared" si="7"/>
        <v>0</v>
      </c>
      <c r="AB17" s="187">
        <f t="shared" si="8"/>
        <v>0</v>
      </c>
      <c r="AC17" s="187" t="e">
        <f>IF(#REF!="",0,#REF!*AC$5)</f>
        <v>#REF!</v>
      </c>
      <c r="AD17" s="187" t="e">
        <f>IF(#REF!="",0,#REF!*AD$5)</f>
        <v>#REF!</v>
      </c>
      <c r="AE17" s="187" t="e">
        <f>IF(#REF!="",0,#REF!*AE$5)</f>
        <v>#REF!</v>
      </c>
      <c r="AF17" s="187" t="e">
        <f>IF(#REF!="",0,#REF!*AF$5)</f>
        <v>#REF!</v>
      </c>
      <c r="AG17" s="187" t="e">
        <f>IF(#REF!="",0,#REF!*AG$5)</f>
        <v>#REF!</v>
      </c>
      <c r="AH17" s="187" t="e">
        <f>IF(#REF!="",0,#REF!*AH$5)</f>
        <v>#REF!</v>
      </c>
      <c r="AI17" s="187">
        <f t="shared" si="9"/>
        <v>0</v>
      </c>
      <c r="AJ17" s="187">
        <f t="shared" si="10"/>
        <v>0</v>
      </c>
    </row>
    <row r="18" spans="1:36" ht="59.5" customHeight="1" x14ac:dyDescent="0.35">
      <c r="A18" s="178"/>
      <c r="B18" s="89" t="s">
        <v>150</v>
      </c>
      <c r="C18" s="90" t="s">
        <v>150</v>
      </c>
      <c r="D18" s="195" t="str">
        <f t="shared" si="11"/>
        <v/>
      </c>
      <c r="E18" s="320"/>
      <c r="F18" s="320"/>
      <c r="G18" s="320"/>
      <c r="H18" s="320"/>
      <c r="I18" s="320"/>
      <c r="J18" s="320"/>
      <c r="K18" s="320"/>
      <c r="L18" s="320"/>
      <c r="M18" s="320"/>
      <c r="N18" s="321"/>
      <c r="O18" s="333"/>
      <c r="P18" s="320"/>
      <c r="Q18" s="320"/>
      <c r="R18" s="335"/>
      <c r="U18" s="187">
        <f t="shared" si="1"/>
        <v>0</v>
      </c>
      <c r="V18" s="187">
        <f t="shared" si="2"/>
        <v>0</v>
      </c>
      <c r="W18" s="187">
        <f t="shared" si="3"/>
        <v>0</v>
      </c>
      <c r="X18" s="187">
        <f t="shared" si="4"/>
        <v>0</v>
      </c>
      <c r="Y18" s="187">
        <f t="shared" si="5"/>
        <v>0</v>
      </c>
      <c r="Z18" s="187">
        <f t="shared" si="6"/>
        <v>0</v>
      </c>
      <c r="AA18" s="187">
        <f t="shared" si="7"/>
        <v>0</v>
      </c>
      <c r="AB18" s="187">
        <f t="shared" si="8"/>
        <v>0</v>
      </c>
      <c r="AC18" s="187" t="e">
        <f>IF(#REF!="",0,#REF!*AC$5)</f>
        <v>#REF!</v>
      </c>
      <c r="AD18" s="187" t="e">
        <f>IF(#REF!="",0,#REF!*AD$5)</f>
        <v>#REF!</v>
      </c>
      <c r="AE18" s="187" t="e">
        <f>IF(#REF!="",0,#REF!*AE$5)</f>
        <v>#REF!</v>
      </c>
      <c r="AF18" s="187" t="e">
        <f>IF(#REF!="",0,#REF!*AF$5)</f>
        <v>#REF!</v>
      </c>
      <c r="AG18" s="187" t="e">
        <f>IF(#REF!="",0,#REF!*AG$5)</f>
        <v>#REF!</v>
      </c>
      <c r="AH18" s="187" t="e">
        <f>IF(#REF!="",0,#REF!*AH$5)</f>
        <v>#REF!</v>
      </c>
      <c r="AI18" s="187">
        <f t="shared" si="9"/>
        <v>0</v>
      </c>
      <c r="AJ18" s="187">
        <f t="shared" si="10"/>
        <v>0</v>
      </c>
    </row>
    <row r="19" spans="1:36" ht="59.5" customHeight="1" x14ac:dyDescent="0.35">
      <c r="A19" s="178"/>
      <c r="B19" s="89" t="s">
        <v>150</v>
      </c>
      <c r="C19" s="90" t="s">
        <v>150</v>
      </c>
      <c r="D19" s="195" t="str">
        <f t="shared" si="11"/>
        <v/>
      </c>
      <c r="E19" s="320"/>
      <c r="F19" s="320"/>
      <c r="G19" s="320"/>
      <c r="H19" s="320"/>
      <c r="I19" s="320"/>
      <c r="J19" s="320"/>
      <c r="K19" s="320"/>
      <c r="L19" s="320"/>
      <c r="M19" s="320"/>
      <c r="N19" s="321"/>
      <c r="O19" s="333"/>
      <c r="P19" s="320"/>
      <c r="Q19" s="320"/>
      <c r="R19" s="335"/>
      <c r="U19" s="187">
        <f t="shared" si="1"/>
        <v>0</v>
      </c>
      <c r="V19" s="187">
        <f t="shared" si="2"/>
        <v>0</v>
      </c>
      <c r="W19" s="187">
        <f t="shared" si="3"/>
        <v>0</v>
      </c>
      <c r="X19" s="187">
        <f t="shared" si="4"/>
        <v>0</v>
      </c>
      <c r="Y19" s="187">
        <f t="shared" si="5"/>
        <v>0</v>
      </c>
      <c r="Z19" s="187">
        <f t="shared" si="6"/>
        <v>0</v>
      </c>
      <c r="AA19" s="187">
        <f t="shared" si="7"/>
        <v>0</v>
      </c>
      <c r="AB19" s="187">
        <f t="shared" si="8"/>
        <v>0</v>
      </c>
      <c r="AC19" s="187" t="e">
        <f>IF(#REF!="",0,#REF!*AC$5)</f>
        <v>#REF!</v>
      </c>
      <c r="AD19" s="187" t="e">
        <f>IF(#REF!="",0,#REF!*AD$5)</f>
        <v>#REF!</v>
      </c>
      <c r="AE19" s="187" t="e">
        <f>IF(#REF!="",0,#REF!*AE$5)</f>
        <v>#REF!</v>
      </c>
      <c r="AF19" s="187" t="e">
        <f>IF(#REF!="",0,#REF!*AF$5)</f>
        <v>#REF!</v>
      </c>
      <c r="AG19" s="187" t="e">
        <f>IF(#REF!="",0,#REF!*AG$5)</f>
        <v>#REF!</v>
      </c>
      <c r="AH19" s="187" t="e">
        <f>IF(#REF!="",0,#REF!*AH$5)</f>
        <v>#REF!</v>
      </c>
      <c r="AI19" s="187">
        <f t="shared" si="9"/>
        <v>0</v>
      </c>
      <c r="AJ19" s="187">
        <f t="shared" si="10"/>
        <v>0</v>
      </c>
    </row>
    <row r="20" spans="1:36" ht="59.5" customHeight="1" x14ac:dyDescent="0.35">
      <c r="A20" s="178"/>
      <c r="B20" s="89" t="s">
        <v>150</v>
      </c>
      <c r="C20" s="90" t="s">
        <v>150</v>
      </c>
      <c r="D20" s="195" t="str">
        <f t="shared" si="11"/>
        <v/>
      </c>
      <c r="E20" s="320"/>
      <c r="F20" s="320"/>
      <c r="G20" s="320"/>
      <c r="H20" s="320"/>
      <c r="I20" s="320"/>
      <c r="J20" s="320"/>
      <c r="K20" s="320"/>
      <c r="L20" s="320"/>
      <c r="M20" s="320"/>
      <c r="N20" s="321"/>
      <c r="O20" s="333"/>
      <c r="P20" s="320"/>
      <c r="Q20" s="320"/>
      <c r="R20" s="335"/>
      <c r="U20" s="187">
        <f t="shared" si="1"/>
        <v>0</v>
      </c>
      <c r="V20" s="187">
        <f t="shared" si="2"/>
        <v>0</v>
      </c>
      <c r="W20" s="187">
        <f t="shared" si="3"/>
        <v>0</v>
      </c>
      <c r="X20" s="187">
        <f t="shared" si="4"/>
        <v>0</v>
      </c>
      <c r="Y20" s="187">
        <f t="shared" si="5"/>
        <v>0</v>
      </c>
      <c r="Z20" s="187">
        <f t="shared" si="6"/>
        <v>0</v>
      </c>
      <c r="AA20" s="187">
        <f t="shared" si="7"/>
        <v>0</v>
      </c>
      <c r="AB20" s="187">
        <f t="shared" si="8"/>
        <v>0</v>
      </c>
      <c r="AC20" s="187" t="e">
        <f>IF(#REF!="",0,#REF!*AC$5)</f>
        <v>#REF!</v>
      </c>
      <c r="AD20" s="187" t="e">
        <f>IF(#REF!="",0,#REF!*AD$5)</f>
        <v>#REF!</v>
      </c>
      <c r="AE20" s="187" t="e">
        <f>IF(#REF!="",0,#REF!*AE$5)</f>
        <v>#REF!</v>
      </c>
      <c r="AF20" s="187" t="e">
        <f>IF(#REF!="",0,#REF!*AF$5)</f>
        <v>#REF!</v>
      </c>
      <c r="AG20" s="187" t="e">
        <f>IF(#REF!="",0,#REF!*AG$5)</f>
        <v>#REF!</v>
      </c>
      <c r="AH20" s="187" t="e">
        <f>IF(#REF!="",0,#REF!*AH$5)</f>
        <v>#REF!</v>
      </c>
      <c r="AI20" s="187">
        <f t="shared" si="9"/>
        <v>0</v>
      </c>
      <c r="AJ20" s="187">
        <f t="shared" si="10"/>
        <v>0</v>
      </c>
    </row>
    <row r="21" spans="1:36" ht="59.5" customHeight="1" x14ac:dyDescent="0.35">
      <c r="A21" s="178"/>
      <c r="B21" s="89" t="s">
        <v>150</v>
      </c>
      <c r="C21" s="90" t="s">
        <v>150</v>
      </c>
      <c r="D21" s="195" t="str">
        <f t="shared" si="11"/>
        <v/>
      </c>
      <c r="E21" s="320"/>
      <c r="F21" s="320"/>
      <c r="G21" s="320"/>
      <c r="H21" s="320"/>
      <c r="I21" s="320"/>
      <c r="J21" s="320"/>
      <c r="K21" s="320"/>
      <c r="L21" s="320"/>
      <c r="M21" s="320"/>
      <c r="N21" s="321"/>
      <c r="O21" s="333"/>
      <c r="P21" s="320"/>
      <c r="Q21" s="320"/>
      <c r="R21" s="335"/>
      <c r="U21" s="187">
        <f t="shared" si="1"/>
        <v>0</v>
      </c>
      <c r="V21" s="187">
        <f t="shared" si="2"/>
        <v>0</v>
      </c>
      <c r="W21" s="187">
        <f t="shared" si="3"/>
        <v>0</v>
      </c>
      <c r="X21" s="187">
        <f t="shared" si="4"/>
        <v>0</v>
      </c>
      <c r="Y21" s="187">
        <f t="shared" si="5"/>
        <v>0</v>
      </c>
      <c r="Z21" s="187">
        <f t="shared" si="6"/>
        <v>0</v>
      </c>
      <c r="AA21" s="187">
        <f t="shared" si="7"/>
        <v>0</v>
      </c>
      <c r="AB21" s="187">
        <f t="shared" si="8"/>
        <v>0</v>
      </c>
      <c r="AC21" s="187" t="e">
        <f>IF(#REF!="",0,#REF!*AC$5)</f>
        <v>#REF!</v>
      </c>
      <c r="AD21" s="187" t="e">
        <f>IF(#REF!="",0,#REF!*AD$5)</f>
        <v>#REF!</v>
      </c>
      <c r="AE21" s="187" t="e">
        <f>IF(#REF!="",0,#REF!*AE$5)</f>
        <v>#REF!</v>
      </c>
      <c r="AF21" s="187" t="e">
        <f>IF(#REF!="",0,#REF!*AF$5)</f>
        <v>#REF!</v>
      </c>
      <c r="AG21" s="187" t="e">
        <f>IF(#REF!="",0,#REF!*AG$5)</f>
        <v>#REF!</v>
      </c>
      <c r="AH21" s="187" t="e">
        <f>IF(#REF!="",0,#REF!*AH$5)</f>
        <v>#REF!</v>
      </c>
      <c r="AI21" s="187">
        <f>IF(M21="",0,M21*AI$5)</f>
        <v>0</v>
      </c>
      <c r="AJ21" s="187">
        <f t="shared" ref="AJ21:AJ84" si="12">IF(N21="",0,N21*AJ$5)</f>
        <v>0</v>
      </c>
    </row>
    <row r="22" spans="1:36" ht="59.5" customHeight="1" x14ac:dyDescent="0.35">
      <c r="A22" s="178"/>
      <c r="B22" s="89" t="s">
        <v>150</v>
      </c>
      <c r="C22" s="90" t="s">
        <v>150</v>
      </c>
      <c r="D22" s="195" t="str">
        <f t="shared" si="11"/>
        <v/>
      </c>
      <c r="E22" s="320"/>
      <c r="F22" s="320"/>
      <c r="G22" s="320"/>
      <c r="H22" s="320"/>
      <c r="I22" s="320"/>
      <c r="J22" s="320"/>
      <c r="K22" s="320"/>
      <c r="L22" s="320"/>
      <c r="M22" s="320"/>
      <c r="N22" s="321"/>
      <c r="O22" s="333"/>
      <c r="P22" s="320"/>
      <c r="Q22" s="320"/>
      <c r="R22" s="335"/>
      <c r="U22" s="187">
        <f t="shared" si="1"/>
        <v>0</v>
      </c>
      <c r="V22" s="187">
        <f t="shared" si="2"/>
        <v>0</v>
      </c>
      <c r="W22" s="187">
        <f t="shared" si="3"/>
        <v>0</v>
      </c>
      <c r="X22" s="187">
        <f t="shared" si="4"/>
        <v>0</v>
      </c>
      <c r="Y22" s="187">
        <f t="shared" si="5"/>
        <v>0</v>
      </c>
      <c r="Z22" s="187">
        <f t="shared" si="6"/>
        <v>0</v>
      </c>
      <c r="AA22" s="187">
        <f t="shared" si="7"/>
        <v>0</v>
      </c>
      <c r="AB22" s="187">
        <f t="shared" si="8"/>
        <v>0</v>
      </c>
      <c r="AC22" s="187" t="e">
        <f>IF(#REF!="",0,#REF!*AC$5)</f>
        <v>#REF!</v>
      </c>
      <c r="AD22" s="187" t="e">
        <f>IF(#REF!="",0,#REF!*AD$5)</f>
        <v>#REF!</v>
      </c>
      <c r="AE22" s="187" t="e">
        <f>IF(#REF!="",0,#REF!*AE$5)</f>
        <v>#REF!</v>
      </c>
      <c r="AF22" s="187" t="e">
        <f>IF(#REF!="",0,#REF!*AF$5)</f>
        <v>#REF!</v>
      </c>
      <c r="AG22" s="187" t="e">
        <f>IF(#REF!="",0,#REF!*AG$5)</f>
        <v>#REF!</v>
      </c>
      <c r="AH22" s="187" t="e">
        <f>IF(#REF!="",0,#REF!*AH$5)</f>
        <v>#REF!</v>
      </c>
      <c r="AI22" s="187">
        <f t="shared" ref="AI22:AI38" si="13">IF(M22="",0,M22*AI$5)</f>
        <v>0</v>
      </c>
      <c r="AJ22" s="187">
        <f t="shared" si="12"/>
        <v>0</v>
      </c>
    </row>
    <row r="23" spans="1:36" ht="59.5" customHeight="1" x14ac:dyDescent="0.35">
      <c r="A23" s="178"/>
      <c r="B23" s="89" t="s">
        <v>150</v>
      </c>
      <c r="C23" s="90" t="s">
        <v>150</v>
      </c>
      <c r="D23" s="195" t="str">
        <f t="shared" si="11"/>
        <v/>
      </c>
      <c r="E23" s="320"/>
      <c r="F23" s="320"/>
      <c r="G23" s="320"/>
      <c r="H23" s="320"/>
      <c r="I23" s="320"/>
      <c r="J23" s="320"/>
      <c r="K23" s="320"/>
      <c r="L23" s="320"/>
      <c r="M23" s="320"/>
      <c r="N23" s="321"/>
      <c r="O23" s="333"/>
      <c r="P23" s="320"/>
      <c r="Q23" s="320"/>
      <c r="R23" s="335"/>
      <c r="U23" s="187">
        <f t="shared" si="1"/>
        <v>0</v>
      </c>
      <c r="V23" s="187">
        <f t="shared" si="2"/>
        <v>0</v>
      </c>
      <c r="W23" s="187">
        <f t="shared" si="3"/>
        <v>0</v>
      </c>
      <c r="X23" s="187">
        <f t="shared" si="4"/>
        <v>0</v>
      </c>
      <c r="Y23" s="187">
        <f t="shared" si="5"/>
        <v>0</v>
      </c>
      <c r="Z23" s="187">
        <f t="shared" si="6"/>
        <v>0</v>
      </c>
      <c r="AA23" s="187">
        <f t="shared" si="7"/>
        <v>0</v>
      </c>
      <c r="AB23" s="187">
        <f t="shared" si="8"/>
        <v>0</v>
      </c>
      <c r="AC23" s="187" t="e">
        <f>IF(#REF!="",0,#REF!*AC$5)</f>
        <v>#REF!</v>
      </c>
      <c r="AD23" s="187" t="e">
        <f>IF(#REF!="",0,#REF!*AD$5)</f>
        <v>#REF!</v>
      </c>
      <c r="AE23" s="187" t="e">
        <f>IF(#REF!="",0,#REF!*AE$5)</f>
        <v>#REF!</v>
      </c>
      <c r="AF23" s="187" t="e">
        <f>IF(#REF!="",0,#REF!*AF$5)</f>
        <v>#REF!</v>
      </c>
      <c r="AG23" s="187" t="e">
        <f>IF(#REF!="",0,#REF!*AG$5)</f>
        <v>#REF!</v>
      </c>
      <c r="AH23" s="187" t="e">
        <f>IF(#REF!="",0,#REF!*AH$5)</f>
        <v>#REF!</v>
      </c>
      <c r="AI23" s="187">
        <f t="shared" si="13"/>
        <v>0</v>
      </c>
      <c r="AJ23" s="187">
        <f t="shared" si="12"/>
        <v>0</v>
      </c>
    </row>
    <row r="24" spans="1:36" ht="59.5" customHeight="1" x14ac:dyDescent="0.35">
      <c r="A24" s="178"/>
      <c r="B24" s="89" t="s">
        <v>150</v>
      </c>
      <c r="C24" s="90" t="s">
        <v>150</v>
      </c>
      <c r="D24" s="195" t="str">
        <f t="shared" si="11"/>
        <v/>
      </c>
      <c r="E24" s="320"/>
      <c r="F24" s="320"/>
      <c r="G24" s="320"/>
      <c r="H24" s="320"/>
      <c r="I24" s="320"/>
      <c r="J24" s="320"/>
      <c r="K24" s="320"/>
      <c r="L24" s="320"/>
      <c r="M24" s="320"/>
      <c r="N24" s="321"/>
      <c r="O24" s="333"/>
      <c r="P24" s="320"/>
      <c r="Q24" s="320"/>
      <c r="R24" s="335"/>
      <c r="U24" s="187">
        <f t="shared" si="1"/>
        <v>0</v>
      </c>
      <c r="V24" s="187">
        <f t="shared" si="2"/>
        <v>0</v>
      </c>
      <c r="W24" s="187">
        <f t="shared" si="3"/>
        <v>0</v>
      </c>
      <c r="X24" s="187">
        <f t="shared" si="4"/>
        <v>0</v>
      </c>
      <c r="Y24" s="187">
        <f t="shared" si="5"/>
        <v>0</v>
      </c>
      <c r="Z24" s="187">
        <f t="shared" si="6"/>
        <v>0</v>
      </c>
      <c r="AA24" s="187">
        <f t="shared" si="7"/>
        <v>0</v>
      </c>
      <c r="AB24" s="187">
        <f t="shared" si="8"/>
        <v>0</v>
      </c>
      <c r="AC24" s="187" t="e">
        <f>IF(#REF!="",0,#REF!*AC$5)</f>
        <v>#REF!</v>
      </c>
      <c r="AD24" s="187" t="e">
        <f>IF(#REF!="",0,#REF!*AD$5)</f>
        <v>#REF!</v>
      </c>
      <c r="AE24" s="187" t="e">
        <f>IF(#REF!="",0,#REF!*AE$5)</f>
        <v>#REF!</v>
      </c>
      <c r="AF24" s="187" t="e">
        <f>IF(#REF!="",0,#REF!*AF$5)</f>
        <v>#REF!</v>
      </c>
      <c r="AG24" s="187" t="e">
        <f>IF(#REF!="",0,#REF!*AG$5)</f>
        <v>#REF!</v>
      </c>
      <c r="AH24" s="187" t="e">
        <f>IF(#REF!="",0,#REF!*AH$5)</f>
        <v>#REF!</v>
      </c>
      <c r="AI24" s="187">
        <f t="shared" si="13"/>
        <v>0</v>
      </c>
      <c r="AJ24" s="187">
        <f t="shared" si="12"/>
        <v>0</v>
      </c>
    </row>
    <row r="25" spans="1:36" ht="59.5" customHeight="1" x14ac:dyDescent="0.35">
      <c r="A25" s="178"/>
      <c r="B25" s="89" t="s">
        <v>150</v>
      </c>
      <c r="C25" s="90" t="s">
        <v>150</v>
      </c>
      <c r="D25" s="195" t="str">
        <f t="shared" si="11"/>
        <v/>
      </c>
      <c r="E25" s="320"/>
      <c r="F25" s="320"/>
      <c r="G25" s="320"/>
      <c r="H25" s="320"/>
      <c r="I25" s="320"/>
      <c r="J25" s="320"/>
      <c r="K25" s="320"/>
      <c r="L25" s="320"/>
      <c r="M25" s="320"/>
      <c r="N25" s="321"/>
      <c r="O25" s="333"/>
      <c r="P25" s="320"/>
      <c r="Q25" s="320"/>
      <c r="R25" s="335"/>
      <c r="U25" s="187">
        <f t="shared" si="1"/>
        <v>0</v>
      </c>
      <c r="V25" s="187">
        <f t="shared" si="2"/>
        <v>0</v>
      </c>
      <c r="W25" s="187">
        <f t="shared" si="3"/>
        <v>0</v>
      </c>
      <c r="X25" s="187">
        <f t="shared" si="4"/>
        <v>0</v>
      </c>
      <c r="Y25" s="187">
        <f t="shared" si="5"/>
        <v>0</v>
      </c>
      <c r="Z25" s="187">
        <f t="shared" si="6"/>
        <v>0</v>
      </c>
      <c r="AA25" s="187">
        <f t="shared" si="7"/>
        <v>0</v>
      </c>
      <c r="AB25" s="187">
        <f t="shared" si="8"/>
        <v>0</v>
      </c>
      <c r="AC25" s="187" t="e">
        <f>IF(#REF!="",0,#REF!*AC$5)</f>
        <v>#REF!</v>
      </c>
      <c r="AD25" s="187" t="e">
        <f>IF(#REF!="",0,#REF!*AD$5)</f>
        <v>#REF!</v>
      </c>
      <c r="AE25" s="187" t="e">
        <f>IF(#REF!="",0,#REF!*AE$5)</f>
        <v>#REF!</v>
      </c>
      <c r="AF25" s="187" t="e">
        <f>IF(#REF!="",0,#REF!*AF$5)</f>
        <v>#REF!</v>
      </c>
      <c r="AG25" s="187" t="e">
        <f>IF(#REF!="",0,#REF!*AG$5)</f>
        <v>#REF!</v>
      </c>
      <c r="AH25" s="187" t="e">
        <f>IF(#REF!="",0,#REF!*AH$5)</f>
        <v>#REF!</v>
      </c>
      <c r="AI25" s="187">
        <f t="shared" si="13"/>
        <v>0</v>
      </c>
      <c r="AJ25" s="187">
        <f t="shared" si="12"/>
        <v>0</v>
      </c>
    </row>
    <row r="26" spans="1:36" ht="59.5" customHeight="1" x14ac:dyDescent="0.35">
      <c r="A26" s="178"/>
      <c r="B26" s="89" t="s">
        <v>150</v>
      </c>
      <c r="C26" s="90" t="s">
        <v>150</v>
      </c>
      <c r="D26" s="195" t="str">
        <f t="shared" si="11"/>
        <v/>
      </c>
      <c r="E26" s="320"/>
      <c r="F26" s="320"/>
      <c r="G26" s="320"/>
      <c r="H26" s="320"/>
      <c r="I26" s="320"/>
      <c r="J26" s="320"/>
      <c r="K26" s="320"/>
      <c r="L26" s="320"/>
      <c r="M26" s="320"/>
      <c r="N26" s="321"/>
      <c r="O26" s="333"/>
      <c r="P26" s="320"/>
      <c r="Q26" s="320"/>
      <c r="R26" s="335"/>
      <c r="U26" s="187">
        <f t="shared" si="1"/>
        <v>0</v>
      </c>
      <c r="V26" s="187">
        <f t="shared" si="2"/>
        <v>0</v>
      </c>
      <c r="W26" s="187">
        <f t="shared" si="3"/>
        <v>0</v>
      </c>
      <c r="X26" s="187">
        <f t="shared" si="4"/>
        <v>0</v>
      </c>
      <c r="Y26" s="187">
        <f t="shared" si="5"/>
        <v>0</v>
      </c>
      <c r="Z26" s="187">
        <f t="shared" si="6"/>
        <v>0</v>
      </c>
      <c r="AA26" s="187">
        <f t="shared" si="7"/>
        <v>0</v>
      </c>
      <c r="AB26" s="187">
        <f t="shared" si="8"/>
        <v>0</v>
      </c>
      <c r="AC26" s="187" t="e">
        <f>IF(#REF!="",0,#REF!*AC$5)</f>
        <v>#REF!</v>
      </c>
      <c r="AD26" s="187" t="e">
        <f>IF(#REF!="",0,#REF!*AD$5)</f>
        <v>#REF!</v>
      </c>
      <c r="AE26" s="187" t="e">
        <f>IF(#REF!="",0,#REF!*AE$5)</f>
        <v>#REF!</v>
      </c>
      <c r="AF26" s="187" t="e">
        <f>IF(#REF!="",0,#REF!*AF$5)</f>
        <v>#REF!</v>
      </c>
      <c r="AG26" s="187" t="e">
        <f>IF(#REF!="",0,#REF!*AG$5)</f>
        <v>#REF!</v>
      </c>
      <c r="AH26" s="187" t="e">
        <f>IF(#REF!="",0,#REF!*AH$5)</f>
        <v>#REF!</v>
      </c>
      <c r="AI26" s="187">
        <f t="shared" si="13"/>
        <v>0</v>
      </c>
      <c r="AJ26" s="187">
        <f t="shared" si="12"/>
        <v>0</v>
      </c>
    </row>
    <row r="27" spans="1:36" ht="59.5" customHeight="1" x14ac:dyDescent="0.35">
      <c r="A27" s="178"/>
      <c r="B27" s="89" t="s">
        <v>150</v>
      </c>
      <c r="C27" s="90" t="s">
        <v>150</v>
      </c>
      <c r="D27" s="195" t="str">
        <f t="shared" si="11"/>
        <v/>
      </c>
      <c r="E27" s="320"/>
      <c r="F27" s="320"/>
      <c r="G27" s="320"/>
      <c r="H27" s="320"/>
      <c r="I27" s="320"/>
      <c r="J27" s="320"/>
      <c r="K27" s="320"/>
      <c r="L27" s="320"/>
      <c r="M27" s="320"/>
      <c r="N27" s="321"/>
      <c r="O27" s="333"/>
      <c r="P27" s="320"/>
      <c r="Q27" s="320"/>
      <c r="R27" s="335"/>
      <c r="U27" s="187">
        <f t="shared" si="1"/>
        <v>0</v>
      </c>
      <c r="V27" s="187">
        <f t="shared" si="2"/>
        <v>0</v>
      </c>
      <c r="W27" s="187">
        <f t="shared" si="3"/>
        <v>0</v>
      </c>
      <c r="X27" s="187">
        <f t="shared" si="4"/>
        <v>0</v>
      </c>
      <c r="Y27" s="187">
        <f t="shared" si="5"/>
        <v>0</v>
      </c>
      <c r="Z27" s="187">
        <f t="shared" si="6"/>
        <v>0</v>
      </c>
      <c r="AA27" s="187">
        <f t="shared" si="7"/>
        <v>0</v>
      </c>
      <c r="AB27" s="187">
        <f t="shared" si="8"/>
        <v>0</v>
      </c>
      <c r="AC27" s="187" t="e">
        <f>IF(#REF!="",0,#REF!*AC$5)</f>
        <v>#REF!</v>
      </c>
      <c r="AD27" s="187" t="e">
        <f>IF(#REF!="",0,#REF!*AD$5)</f>
        <v>#REF!</v>
      </c>
      <c r="AE27" s="187" t="e">
        <f>IF(#REF!="",0,#REF!*AE$5)</f>
        <v>#REF!</v>
      </c>
      <c r="AF27" s="187" t="e">
        <f>IF(#REF!="",0,#REF!*AF$5)</f>
        <v>#REF!</v>
      </c>
      <c r="AG27" s="187" t="e">
        <f>IF(#REF!="",0,#REF!*AG$5)</f>
        <v>#REF!</v>
      </c>
      <c r="AH27" s="187" t="e">
        <f>IF(#REF!="",0,#REF!*AH$5)</f>
        <v>#REF!</v>
      </c>
      <c r="AI27" s="187">
        <f t="shared" si="13"/>
        <v>0</v>
      </c>
      <c r="AJ27" s="187">
        <f t="shared" si="12"/>
        <v>0</v>
      </c>
    </row>
    <row r="28" spans="1:36" ht="59.5" customHeight="1" x14ac:dyDescent="0.35">
      <c r="A28" s="178"/>
      <c r="B28" s="89" t="s">
        <v>150</v>
      </c>
      <c r="C28" s="90" t="s">
        <v>150</v>
      </c>
      <c r="D28" s="195" t="str">
        <f t="shared" si="11"/>
        <v/>
      </c>
      <c r="E28" s="320"/>
      <c r="F28" s="320"/>
      <c r="G28" s="320"/>
      <c r="H28" s="320"/>
      <c r="I28" s="320"/>
      <c r="J28" s="320"/>
      <c r="K28" s="320"/>
      <c r="L28" s="320"/>
      <c r="M28" s="320"/>
      <c r="N28" s="321"/>
      <c r="O28" s="333"/>
      <c r="P28" s="320"/>
      <c r="Q28" s="320"/>
      <c r="R28" s="335"/>
      <c r="U28" s="187">
        <f t="shared" si="1"/>
        <v>0</v>
      </c>
      <c r="V28" s="187">
        <f t="shared" si="2"/>
        <v>0</v>
      </c>
      <c r="W28" s="187">
        <f t="shared" si="3"/>
        <v>0</v>
      </c>
      <c r="X28" s="187">
        <f t="shared" si="4"/>
        <v>0</v>
      </c>
      <c r="Y28" s="187">
        <f t="shared" si="5"/>
        <v>0</v>
      </c>
      <c r="Z28" s="187">
        <f t="shared" si="6"/>
        <v>0</v>
      </c>
      <c r="AA28" s="187">
        <f t="shared" si="7"/>
        <v>0</v>
      </c>
      <c r="AB28" s="187">
        <f t="shared" si="8"/>
        <v>0</v>
      </c>
      <c r="AC28" s="187" t="e">
        <f>IF(#REF!="",0,#REF!*AC$5)</f>
        <v>#REF!</v>
      </c>
      <c r="AD28" s="187" t="e">
        <f>IF(#REF!="",0,#REF!*AD$5)</f>
        <v>#REF!</v>
      </c>
      <c r="AE28" s="187" t="e">
        <f>IF(#REF!="",0,#REF!*AE$5)</f>
        <v>#REF!</v>
      </c>
      <c r="AF28" s="187" t="e">
        <f>IF(#REF!="",0,#REF!*AF$5)</f>
        <v>#REF!</v>
      </c>
      <c r="AG28" s="187" t="e">
        <f>IF(#REF!="",0,#REF!*AG$5)</f>
        <v>#REF!</v>
      </c>
      <c r="AH28" s="187" t="e">
        <f>IF(#REF!="",0,#REF!*AH$5)</f>
        <v>#REF!</v>
      </c>
      <c r="AI28" s="187">
        <f t="shared" si="13"/>
        <v>0</v>
      </c>
      <c r="AJ28" s="187">
        <f t="shared" si="12"/>
        <v>0</v>
      </c>
    </row>
    <row r="29" spans="1:36" ht="59.5" customHeight="1" x14ac:dyDescent="0.35">
      <c r="A29" s="178"/>
      <c r="B29" s="89" t="s">
        <v>150</v>
      </c>
      <c r="C29" s="90" t="s">
        <v>150</v>
      </c>
      <c r="D29" s="195" t="str">
        <f t="shared" si="11"/>
        <v/>
      </c>
      <c r="E29" s="320"/>
      <c r="F29" s="320"/>
      <c r="G29" s="320"/>
      <c r="H29" s="320"/>
      <c r="I29" s="320"/>
      <c r="J29" s="320"/>
      <c r="K29" s="320"/>
      <c r="L29" s="320"/>
      <c r="M29" s="320"/>
      <c r="N29" s="321"/>
      <c r="O29" s="333"/>
      <c r="P29" s="320"/>
      <c r="Q29" s="320"/>
      <c r="R29" s="335"/>
      <c r="U29" s="187">
        <f t="shared" si="1"/>
        <v>0</v>
      </c>
      <c r="V29" s="187">
        <f t="shared" si="2"/>
        <v>0</v>
      </c>
      <c r="W29" s="187">
        <f t="shared" si="3"/>
        <v>0</v>
      </c>
      <c r="X29" s="187">
        <f t="shared" si="4"/>
        <v>0</v>
      </c>
      <c r="Y29" s="187">
        <f t="shared" si="5"/>
        <v>0</v>
      </c>
      <c r="Z29" s="187">
        <f t="shared" si="6"/>
        <v>0</v>
      </c>
      <c r="AA29" s="187">
        <f t="shared" si="7"/>
        <v>0</v>
      </c>
      <c r="AB29" s="187">
        <f t="shared" si="8"/>
        <v>0</v>
      </c>
      <c r="AC29" s="187" t="e">
        <f>IF(#REF!="",0,#REF!*AC$5)</f>
        <v>#REF!</v>
      </c>
      <c r="AD29" s="187" t="e">
        <f>IF(#REF!="",0,#REF!*AD$5)</f>
        <v>#REF!</v>
      </c>
      <c r="AE29" s="187" t="e">
        <f>IF(#REF!="",0,#REF!*AE$5)</f>
        <v>#REF!</v>
      </c>
      <c r="AF29" s="187" t="e">
        <f>IF(#REF!="",0,#REF!*AF$5)</f>
        <v>#REF!</v>
      </c>
      <c r="AG29" s="187" t="e">
        <f>IF(#REF!="",0,#REF!*AG$5)</f>
        <v>#REF!</v>
      </c>
      <c r="AH29" s="187" t="e">
        <f>IF(#REF!="",0,#REF!*AH$5)</f>
        <v>#REF!</v>
      </c>
      <c r="AI29" s="187">
        <f t="shared" si="13"/>
        <v>0</v>
      </c>
      <c r="AJ29" s="187">
        <f t="shared" si="12"/>
        <v>0</v>
      </c>
    </row>
    <row r="30" spans="1:36" ht="59.5" customHeight="1" x14ac:dyDescent="0.35">
      <c r="A30" s="178"/>
      <c r="B30" s="89" t="s">
        <v>150</v>
      </c>
      <c r="C30" s="90" t="s">
        <v>150</v>
      </c>
      <c r="D30" s="195" t="str">
        <f t="shared" si="11"/>
        <v/>
      </c>
      <c r="E30" s="320"/>
      <c r="F30" s="320"/>
      <c r="G30" s="320"/>
      <c r="H30" s="320"/>
      <c r="I30" s="320"/>
      <c r="J30" s="320"/>
      <c r="K30" s="320"/>
      <c r="L30" s="320"/>
      <c r="M30" s="320"/>
      <c r="N30" s="321"/>
      <c r="O30" s="333"/>
      <c r="P30" s="320"/>
      <c r="Q30" s="320"/>
      <c r="R30" s="335"/>
      <c r="U30" s="187">
        <f t="shared" si="1"/>
        <v>0</v>
      </c>
      <c r="V30" s="187">
        <f t="shared" si="2"/>
        <v>0</v>
      </c>
      <c r="W30" s="187">
        <f t="shared" si="3"/>
        <v>0</v>
      </c>
      <c r="X30" s="187">
        <f t="shared" si="4"/>
        <v>0</v>
      </c>
      <c r="Y30" s="187">
        <f t="shared" si="5"/>
        <v>0</v>
      </c>
      <c r="Z30" s="187">
        <f t="shared" si="6"/>
        <v>0</v>
      </c>
      <c r="AA30" s="187">
        <f t="shared" si="7"/>
        <v>0</v>
      </c>
      <c r="AB30" s="187">
        <f t="shared" si="8"/>
        <v>0</v>
      </c>
      <c r="AC30" s="187" t="e">
        <f>IF(#REF!="",0,#REF!*AC$5)</f>
        <v>#REF!</v>
      </c>
      <c r="AD30" s="187" t="e">
        <f>IF(#REF!="",0,#REF!*AD$5)</f>
        <v>#REF!</v>
      </c>
      <c r="AE30" s="187" t="e">
        <f>IF(#REF!="",0,#REF!*AE$5)</f>
        <v>#REF!</v>
      </c>
      <c r="AF30" s="187" t="e">
        <f>IF(#REF!="",0,#REF!*AF$5)</f>
        <v>#REF!</v>
      </c>
      <c r="AG30" s="187" t="e">
        <f>IF(#REF!="",0,#REF!*AG$5)</f>
        <v>#REF!</v>
      </c>
      <c r="AH30" s="187" t="e">
        <f>IF(#REF!="",0,#REF!*AH$5)</f>
        <v>#REF!</v>
      </c>
      <c r="AI30" s="187">
        <f t="shared" si="13"/>
        <v>0</v>
      </c>
      <c r="AJ30" s="187">
        <f t="shared" si="12"/>
        <v>0</v>
      </c>
    </row>
    <row r="31" spans="1:36" ht="59.5" customHeight="1" x14ac:dyDescent="0.35">
      <c r="A31" s="178"/>
      <c r="B31" s="89" t="s">
        <v>150</v>
      </c>
      <c r="C31" s="90" t="s">
        <v>150</v>
      </c>
      <c r="D31" s="195" t="str">
        <f t="shared" si="11"/>
        <v/>
      </c>
      <c r="E31" s="320"/>
      <c r="F31" s="320"/>
      <c r="G31" s="320"/>
      <c r="H31" s="320"/>
      <c r="I31" s="320"/>
      <c r="J31" s="320"/>
      <c r="K31" s="320"/>
      <c r="L31" s="320"/>
      <c r="M31" s="320"/>
      <c r="N31" s="321"/>
      <c r="O31" s="333"/>
      <c r="P31" s="320"/>
      <c r="Q31" s="320"/>
      <c r="R31" s="335"/>
      <c r="U31" s="187">
        <f t="shared" si="1"/>
        <v>0</v>
      </c>
      <c r="V31" s="187">
        <f t="shared" si="2"/>
        <v>0</v>
      </c>
      <c r="W31" s="187">
        <f t="shared" si="3"/>
        <v>0</v>
      </c>
      <c r="X31" s="187">
        <f t="shared" si="4"/>
        <v>0</v>
      </c>
      <c r="Y31" s="187">
        <f t="shared" si="5"/>
        <v>0</v>
      </c>
      <c r="Z31" s="187">
        <f t="shared" si="6"/>
        <v>0</v>
      </c>
      <c r="AA31" s="187">
        <f t="shared" si="7"/>
        <v>0</v>
      </c>
      <c r="AB31" s="187">
        <f t="shared" si="8"/>
        <v>0</v>
      </c>
      <c r="AC31" s="187" t="e">
        <f>IF(#REF!="",0,#REF!*AC$5)</f>
        <v>#REF!</v>
      </c>
      <c r="AD31" s="187" t="e">
        <f>IF(#REF!="",0,#REF!*AD$5)</f>
        <v>#REF!</v>
      </c>
      <c r="AE31" s="187" t="e">
        <f>IF(#REF!="",0,#REF!*AE$5)</f>
        <v>#REF!</v>
      </c>
      <c r="AF31" s="187" t="e">
        <f>IF(#REF!="",0,#REF!*AF$5)</f>
        <v>#REF!</v>
      </c>
      <c r="AG31" s="187" t="e">
        <f>IF(#REF!="",0,#REF!*AG$5)</f>
        <v>#REF!</v>
      </c>
      <c r="AH31" s="187" t="e">
        <f>IF(#REF!="",0,#REF!*AH$5)</f>
        <v>#REF!</v>
      </c>
      <c r="AI31" s="187">
        <f t="shared" si="13"/>
        <v>0</v>
      </c>
      <c r="AJ31" s="187">
        <f t="shared" si="12"/>
        <v>0</v>
      </c>
    </row>
    <row r="32" spans="1:36" ht="59.5" customHeight="1" x14ac:dyDescent="0.35">
      <c r="A32" s="178"/>
      <c r="B32" s="89" t="s">
        <v>150</v>
      </c>
      <c r="C32" s="90" t="s">
        <v>150</v>
      </c>
      <c r="D32" s="195" t="str">
        <f t="shared" si="11"/>
        <v/>
      </c>
      <c r="E32" s="320"/>
      <c r="F32" s="320"/>
      <c r="G32" s="320"/>
      <c r="H32" s="320"/>
      <c r="I32" s="320"/>
      <c r="J32" s="320"/>
      <c r="K32" s="320"/>
      <c r="L32" s="320"/>
      <c r="M32" s="320"/>
      <c r="N32" s="321"/>
      <c r="O32" s="333"/>
      <c r="P32" s="320"/>
      <c r="Q32" s="320"/>
      <c r="R32" s="335"/>
      <c r="U32" s="187">
        <f t="shared" si="1"/>
        <v>0</v>
      </c>
      <c r="V32" s="187">
        <f t="shared" si="2"/>
        <v>0</v>
      </c>
      <c r="W32" s="187">
        <f t="shared" si="3"/>
        <v>0</v>
      </c>
      <c r="X32" s="187">
        <f t="shared" si="4"/>
        <v>0</v>
      </c>
      <c r="Y32" s="187">
        <f t="shared" si="5"/>
        <v>0</v>
      </c>
      <c r="Z32" s="187">
        <f t="shared" si="6"/>
        <v>0</v>
      </c>
      <c r="AA32" s="187">
        <f t="shared" si="7"/>
        <v>0</v>
      </c>
      <c r="AB32" s="187">
        <f t="shared" si="8"/>
        <v>0</v>
      </c>
      <c r="AC32" s="187" t="e">
        <f>IF(#REF!="",0,#REF!*AC$5)</f>
        <v>#REF!</v>
      </c>
      <c r="AD32" s="187" t="e">
        <f>IF(#REF!="",0,#REF!*AD$5)</f>
        <v>#REF!</v>
      </c>
      <c r="AE32" s="187" t="e">
        <f>IF(#REF!="",0,#REF!*AE$5)</f>
        <v>#REF!</v>
      </c>
      <c r="AF32" s="187" t="e">
        <f>IF(#REF!="",0,#REF!*AF$5)</f>
        <v>#REF!</v>
      </c>
      <c r="AG32" s="187" t="e">
        <f>IF(#REF!="",0,#REF!*AG$5)</f>
        <v>#REF!</v>
      </c>
      <c r="AH32" s="187" t="e">
        <f>IF(#REF!="",0,#REF!*AH$5)</f>
        <v>#REF!</v>
      </c>
      <c r="AI32" s="187">
        <f t="shared" si="13"/>
        <v>0</v>
      </c>
      <c r="AJ32" s="187">
        <f t="shared" si="12"/>
        <v>0</v>
      </c>
    </row>
    <row r="33" spans="1:36" ht="59.5" customHeight="1" x14ac:dyDescent="0.35">
      <c r="A33" s="178"/>
      <c r="B33" s="89" t="s">
        <v>150</v>
      </c>
      <c r="C33" s="90" t="s">
        <v>150</v>
      </c>
      <c r="D33" s="195" t="str">
        <f t="shared" si="11"/>
        <v/>
      </c>
      <c r="E33" s="320"/>
      <c r="F33" s="320"/>
      <c r="G33" s="320"/>
      <c r="H33" s="320"/>
      <c r="I33" s="320"/>
      <c r="J33" s="320"/>
      <c r="K33" s="320"/>
      <c r="L33" s="320"/>
      <c r="M33" s="320"/>
      <c r="N33" s="321"/>
      <c r="O33" s="333"/>
      <c r="P33" s="320"/>
      <c r="Q33" s="320"/>
      <c r="R33" s="335"/>
      <c r="U33" s="187">
        <f t="shared" si="1"/>
        <v>0</v>
      </c>
      <c r="V33" s="187">
        <f t="shared" si="2"/>
        <v>0</v>
      </c>
      <c r="W33" s="187">
        <f t="shared" si="3"/>
        <v>0</v>
      </c>
      <c r="X33" s="187">
        <f t="shared" si="4"/>
        <v>0</v>
      </c>
      <c r="Y33" s="187">
        <f t="shared" si="5"/>
        <v>0</v>
      </c>
      <c r="Z33" s="187">
        <f t="shared" si="6"/>
        <v>0</v>
      </c>
      <c r="AA33" s="187">
        <f t="shared" si="7"/>
        <v>0</v>
      </c>
      <c r="AB33" s="187">
        <f t="shared" si="8"/>
        <v>0</v>
      </c>
      <c r="AC33" s="187" t="e">
        <f>IF(#REF!="",0,#REF!*AC$5)</f>
        <v>#REF!</v>
      </c>
      <c r="AD33" s="187" t="e">
        <f>IF(#REF!="",0,#REF!*AD$5)</f>
        <v>#REF!</v>
      </c>
      <c r="AE33" s="187" t="e">
        <f>IF(#REF!="",0,#REF!*AE$5)</f>
        <v>#REF!</v>
      </c>
      <c r="AF33" s="187" t="e">
        <f>IF(#REF!="",0,#REF!*AF$5)</f>
        <v>#REF!</v>
      </c>
      <c r="AG33" s="187" t="e">
        <f>IF(#REF!="",0,#REF!*AG$5)</f>
        <v>#REF!</v>
      </c>
      <c r="AH33" s="187" t="e">
        <f>IF(#REF!="",0,#REF!*AH$5)</f>
        <v>#REF!</v>
      </c>
      <c r="AI33" s="187">
        <f t="shared" si="13"/>
        <v>0</v>
      </c>
      <c r="AJ33" s="187">
        <f t="shared" si="12"/>
        <v>0</v>
      </c>
    </row>
    <row r="34" spans="1:36" ht="59.5" customHeight="1" x14ac:dyDescent="0.35">
      <c r="A34" s="178"/>
      <c r="B34" s="89" t="s">
        <v>150</v>
      </c>
      <c r="C34" s="90" t="s">
        <v>150</v>
      </c>
      <c r="D34" s="195" t="str">
        <f t="shared" si="11"/>
        <v/>
      </c>
      <c r="E34" s="320"/>
      <c r="F34" s="320"/>
      <c r="G34" s="320"/>
      <c r="H34" s="320"/>
      <c r="I34" s="320"/>
      <c r="J34" s="320"/>
      <c r="K34" s="320"/>
      <c r="L34" s="320"/>
      <c r="M34" s="320"/>
      <c r="N34" s="321"/>
      <c r="O34" s="333"/>
      <c r="P34" s="320"/>
      <c r="Q34" s="320"/>
      <c r="R34" s="335"/>
      <c r="U34" s="187">
        <f t="shared" si="1"/>
        <v>0</v>
      </c>
      <c r="V34" s="187">
        <f t="shared" si="2"/>
        <v>0</v>
      </c>
      <c r="W34" s="187">
        <f t="shared" si="3"/>
        <v>0</v>
      </c>
      <c r="X34" s="187">
        <f t="shared" si="4"/>
        <v>0</v>
      </c>
      <c r="Y34" s="187">
        <f t="shared" si="5"/>
        <v>0</v>
      </c>
      <c r="Z34" s="187">
        <f t="shared" si="6"/>
        <v>0</v>
      </c>
      <c r="AA34" s="187">
        <f t="shared" si="7"/>
        <v>0</v>
      </c>
      <c r="AB34" s="187">
        <f t="shared" si="8"/>
        <v>0</v>
      </c>
      <c r="AC34" s="187" t="e">
        <f>IF(#REF!="",0,#REF!*AC$5)</f>
        <v>#REF!</v>
      </c>
      <c r="AD34" s="187" t="e">
        <f>IF(#REF!="",0,#REF!*AD$5)</f>
        <v>#REF!</v>
      </c>
      <c r="AE34" s="187" t="e">
        <f>IF(#REF!="",0,#REF!*AE$5)</f>
        <v>#REF!</v>
      </c>
      <c r="AF34" s="187" t="e">
        <f>IF(#REF!="",0,#REF!*AF$5)</f>
        <v>#REF!</v>
      </c>
      <c r="AG34" s="187" t="e">
        <f>IF(#REF!="",0,#REF!*AG$5)</f>
        <v>#REF!</v>
      </c>
      <c r="AH34" s="187" t="e">
        <f>IF(#REF!="",0,#REF!*AH$5)</f>
        <v>#REF!</v>
      </c>
      <c r="AI34" s="187">
        <f t="shared" si="13"/>
        <v>0</v>
      </c>
      <c r="AJ34" s="187">
        <f t="shared" si="12"/>
        <v>0</v>
      </c>
    </row>
    <row r="35" spans="1:36" ht="59.5" customHeight="1" x14ac:dyDescent="0.35">
      <c r="A35" s="178"/>
      <c r="B35" s="89" t="s">
        <v>150</v>
      </c>
      <c r="C35" s="90" t="s">
        <v>150</v>
      </c>
      <c r="D35" s="195" t="str">
        <f t="shared" si="11"/>
        <v/>
      </c>
      <c r="E35" s="320"/>
      <c r="F35" s="320"/>
      <c r="G35" s="320"/>
      <c r="H35" s="320"/>
      <c r="I35" s="320"/>
      <c r="J35" s="320"/>
      <c r="K35" s="320"/>
      <c r="L35" s="320"/>
      <c r="M35" s="320"/>
      <c r="N35" s="321"/>
      <c r="O35" s="333"/>
      <c r="P35" s="320"/>
      <c r="Q35" s="320"/>
      <c r="R35" s="335"/>
      <c r="U35" s="187">
        <f t="shared" si="1"/>
        <v>0</v>
      </c>
      <c r="V35" s="187">
        <f t="shared" si="2"/>
        <v>0</v>
      </c>
      <c r="W35" s="187">
        <f t="shared" si="3"/>
        <v>0</v>
      </c>
      <c r="X35" s="187">
        <f t="shared" si="4"/>
        <v>0</v>
      </c>
      <c r="Y35" s="187">
        <f t="shared" si="5"/>
        <v>0</v>
      </c>
      <c r="Z35" s="187">
        <f t="shared" si="6"/>
        <v>0</v>
      </c>
      <c r="AA35" s="187">
        <f t="shared" si="7"/>
        <v>0</v>
      </c>
      <c r="AB35" s="187">
        <f t="shared" si="8"/>
        <v>0</v>
      </c>
      <c r="AC35" s="187" t="e">
        <f>IF(#REF!="",0,#REF!*AC$5)</f>
        <v>#REF!</v>
      </c>
      <c r="AD35" s="187" t="e">
        <f>IF(#REF!="",0,#REF!*AD$5)</f>
        <v>#REF!</v>
      </c>
      <c r="AE35" s="187" t="e">
        <f>IF(#REF!="",0,#REF!*AE$5)</f>
        <v>#REF!</v>
      </c>
      <c r="AF35" s="187" t="e">
        <f>IF(#REF!="",0,#REF!*AF$5)</f>
        <v>#REF!</v>
      </c>
      <c r="AG35" s="187" t="e">
        <f>IF(#REF!="",0,#REF!*AG$5)</f>
        <v>#REF!</v>
      </c>
      <c r="AH35" s="187" t="e">
        <f>IF(#REF!="",0,#REF!*AH$5)</f>
        <v>#REF!</v>
      </c>
      <c r="AI35" s="187">
        <f t="shared" si="13"/>
        <v>0</v>
      </c>
      <c r="AJ35" s="187">
        <f t="shared" si="12"/>
        <v>0</v>
      </c>
    </row>
    <row r="36" spans="1:36" ht="59.5" customHeight="1" x14ac:dyDescent="0.35">
      <c r="A36" s="178"/>
      <c r="B36" s="89" t="s">
        <v>150</v>
      </c>
      <c r="C36" s="90" t="s">
        <v>150</v>
      </c>
      <c r="D36" s="195" t="str">
        <f t="shared" si="11"/>
        <v/>
      </c>
      <c r="E36" s="320"/>
      <c r="F36" s="320"/>
      <c r="G36" s="320"/>
      <c r="H36" s="320"/>
      <c r="I36" s="320"/>
      <c r="J36" s="320"/>
      <c r="K36" s="320"/>
      <c r="L36" s="320"/>
      <c r="M36" s="320"/>
      <c r="N36" s="321"/>
      <c r="O36" s="333"/>
      <c r="P36" s="320"/>
      <c r="Q36" s="320"/>
      <c r="R36" s="335"/>
      <c r="U36" s="187">
        <f t="shared" si="1"/>
        <v>0</v>
      </c>
      <c r="V36" s="187">
        <f t="shared" si="2"/>
        <v>0</v>
      </c>
      <c r="W36" s="187">
        <f t="shared" si="3"/>
        <v>0</v>
      </c>
      <c r="X36" s="187">
        <f t="shared" si="4"/>
        <v>0</v>
      </c>
      <c r="Y36" s="187">
        <f t="shared" si="5"/>
        <v>0</v>
      </c>
      <c r="Z36" s="187">
        <f t="shared" si="6"/>
        <v>0</v>
      </c>
      <c r="AA36" s="187">
        <f t="shared" si="7"/>
        <v>0</v>
      </c>
      <c r="AB36" s="187">
        <f t="shared" si="8"/>
        <v>0</v>
      </c>
      <c r="AC36" s="187" t="e">
        <f>IF(#REF!="",0,#REF!*AC$5)</f>
        <v>#REF!</v>
      </c>
      <c r="AD36" s="187" t="e">
        <f>IF(#REF!="",0,#REF!*AD$5)</f>
        <v>#REF!</v>
      </c>
      <c r="AE36" s="187" t="e">
        <f>IF(#REF!="",0,#REF!*AE$5)</f>
        <v>#REF!</v>
      </c>
      <c r="AF36" s="187" t="e">
        <f>IF(#REF!="",0,#REF!*AF$5)</f>
        <v>#REF!</v>
      </c>
      <c r="AG36" s="187" t="e">
        <f>IF(#REF!="",0,#REF!*AG$5)</f>
        <v>#REF!</v>
      </c>
      <c r="AH36" s="187" t="e">
        <f>IF(#REF!="",0,#REF!*AH$5)</f>
        <v>#REF!</v>
      </c>
      <c r="AI36" s="187">
        <f t="shared" si="13"/>
        <v>0</v>
      </c>
      <c r="AJ36" s="187">
        <f t="shared" si="12"/>
        <v>0</v>
      </c>
    </row>
    <row r="37" spans="1:36" ht="59.5" customHeight="1" x14ac:dyDescent="0.35">
      <c r="A37" s="178"/>
      <c r="B37" s="89" t="s">
        <v>150</v>
      </c>
      <c r="C37" s="90" t="s">
        <v>150</v>
      </c>
      <c r="D37" s="195" t="str">
        <f t="shared" si="11"/>
        <v/>
      </c>
      <c r="E37" s="320"/>
      <c r="F37" s="320"/>
      <c r="G37" s="320"/>
      <c r="H37" s="320"/>
      <c r="I37" s="320"/>
      <c r="J37" s="320"/>
      <c r="K37" s="320"/>
      <c r="L37" s="320"/>
      <c r="M37" s="320"/>
      <c r="N37" s="321"/>
      <c r="O37" s="333"/>
      <c r="P37" s="320"/>
      <c r="Q37" s="320"/>
      <c r="R37" s="335"/>
      <c r="U37" s="187">
        <f t="shared" si="1"/>
        <v>0</v>
      </c>
      <c r="V37" s="187">
        <f t="shared" si="2"/>
        <v>0</v>
      </c>
      <c r="W37" s="187">
        <f t="shared" si="3"/>
        <v>0</v>
      </c>
      <c r="X37" s="187">
        <f t="shared" si="4"/>
        <v>0</v>
      </c>
      <c r="Y37" s="187">
        <f t="shared" si="5"/>
        <v>0</v>
      </c>
      <c r="Z37" s="187">
        <f t="shared" si="6"/>
        <v>0</v>
      </c>
      <c r="AA37" s="187">
        <f t="shared" si="7"/>
        <v>0</v>
      </c>
      <c r="AB37" s="187">
        <f t="shared" si="8"/>
        <v>0</v>
      </c>
      <c r="AC37" s="187" t="e">
        <f>IF(#REF!="",0,#REF!*AC$5)</f>
        <v>#REF!</v>
      </c>
      <c r="AD37" s="187" t="e">
        <f>IF(#REF!="",0,#REF!*AD$5)</f>
        <v>#REF!</v>
      </c>
      <c r="AE37" s="187" t="e">
        <f>IF(#REF!="",0,#REF!*AE$5)</f>
        <v>#REF!</v>
      </c>
      <c r="AF37" s="187" t="e">
        <f>IF(#REF!="",0,#REF!*AF$5)</f>
        <v>#REF!</v>
      </c>
      <c r="AG37" s="187" t="e">
        <f>IF(#REF!="",0,#REF!*AG$5)</f>
        <v>#REF!</v>
      </c>
      <c r="AH37" s="187" t="e">
        <f>IF(#REF!="",0,#REF!*AH$5)</f>
        <v>#REF!</v>
      </c>
      <c r="AI37" s="187">
        <f t="shared" si="13"/>
        <v>0</v>
      </c>
      <c r="AJ37" s="187">
        <f t="shared" si="12"/>
        <v>0</v>
      </c>
    </row>
    <row r="38" spans="1:36" ht="59.5" customHeight="1" x14ac:dyDescent="0.35">
      <c r="A38" s="178"/>
      <c r="B38" s="89" t="s">
        <v>150</v>
      </c>
      <c r="C38" s="90" t="s">
        <v>150</v>
      </c>
      <c r="D38" s="195" t="str">
        <f t="shared" si="11"/>
        <v/>
      </c>
      <c r="E38" s="320"/>
      <c r="F38" s="320"/>
      <c r="G38" s="320"/>
      <c r="H38" s="320"/>
      <c r="I38" s="320"/>
      <c r="J38" s="320"/>
      <c r="K38" s="320"/>
      <c r="L38" s="320"/>
      <c r="M38" s="320"/>
      <c r="N38" s="321"/>
      <c r="O38" s="333"/>
      <c r="P38" s="320"/>
      <c r="Q38" s="320"/>
      <c r="R38" s="335"/>
      <c r="U38" s="187">
        <f t="shared" ref="U38:U69" si="14">IF(E38="",0,E38*U$5)</f>
        <v>0</v>
      </c>
      <c r="V38" s="187">
        <f t="shared" ref="V38:V69" si="15">IF(F38="",0,F38*V$5)</f>
        <v>0</v>
      </c>
      <c r="W38" s="187">
        <f t="shared" ref="W38:W69" si="16">IF(G38="",0,G38*W$5)</f>
        <v>0</v>
      </c>
      <c r="X38" s="187">
        <f t="shared" ref="X38:X69" si="17">IF(H38="",0,H38*X$5)</f>
        <v>0</v>
      </c>
      <c r="Y38" s="187">
        <f t="shared" ref="Y38:Y69" si="18">IF(I38="",0,I38*Y$5)</f>
        <v>0</v>
      </c>
      <c r="Z38" s="187">
        <f t="shared" ref="Z38:Z69" si="19">IF(J38="",0,J38*Z$5)</f>
        <v>0</v>
      </c>
      <c r="AA38" s="187">
        <f t="shared" ref="AA38:AA69" si="20">IF(K38="",0,K38*AA$5)</f>
        <v>0</v>
      </c>
      <c r="AB38" s="187">
        <f t="shared" ref="AB38:AB69" si="21">IF(L38="",0,L38*AB$5)</f>
        <v>0</v>
      </c>
      <c r="AC38" s="187" t="e">
        <f>IF(#REF!="",0,#REF!*AC$5)</f>
        <v>#REF!</v>
      </c>
      <c r="AD38" s="187" t="e">
        <f>IF(#REF!="",0,#REF!*AD$5)</f>
        <v>#REF!</v>
      </c>
      <c r="AE38" s="187" t="e">
        <f>IF(#REF!="",0,#REF!*AE$5)</f>
        <v>#REF!</v>
      </c>
      <c r="AF38" s="187" t="e">
        <f>IF(#REF!="",0,#REF!*AF$5)</f>
        <v>#REF!</v>
      </c>
      <c r="AG38" s="187" t="e">
        <f>IF(#REF!="",0,#REF!*AG$5)</f>
        <v>#REF!</v>
      </c>
      <c r="AH38" s="187" t="e">
        <f>IF(#REF!="",0,#REF!*AH$5)</f>
        <v>#REF!</v>
      </c>
      <c r="AI38" s="187">
        <f t="shared" si="13"/>
        <v>0</v>
      </c>
      <c r="AJ38" s="187">
        <f t="shared" si="12"/>
        <v>0</v>
      </c>
    </row>
    <row r="39" spans="1:36" ht="59.5" customHeight="1" x14ac:dyDescent="0.35">
      <c r="A39" s="178"/>
      <c r="B39" s="89" t="s">
        <v>150</v>
      </c>
      <c r="C39" s="90" t="s">
        <v>150</v>
      </c>
      <c r="D39" s="195" t="str">
        <f t="shared" si="11"/>
        <v/>
      </c>
      <c r="E39" s="320"/>
      <c r="F39" s="320"/>
      <c r="G39" s="320"/>
      <c r="H39" s="320"/>
      <c r="I39" s="320"/>
      <c r="J39" s="320"/>
      <c r="K39" s="320"/>
      <c r="L39" s="320"/>
      <c r="M39" s="320"/>
      <c r="N39" s="321"/>
      <c r="O39" s="333"/>
      <c r="P39" s="320"/>
      <c r="Q39" s="320"/>
      <c r="R39" s="335"/>
      <c r="U39" s="187">
        <f t="shared" si="14"/>
        <v>0</v>
      </c>
      <c r="V39" s="187">
        <f t="shared" si="15"/>
        <v>0</v>
      </c>
      <c r="W39" s="187">
        <f t="shared" si="16"/>
        <v>0</v>
      </c>
      <c r="X39" s="187">
        <f t="shared" si="17"/>
        <v>0</v>
      </c>
      <c r="Y39" s="187">
        <f t="shared" si="18"/>
        <v>0</v>
      </c>
      <c r="Z39" s="187">
        <f t="shared" si="19"/>
        <v>0</v>
      </c>
      <c r="AA39" s="187">
        <f t="shared" si="20"/>
        <v>0</v>
      </c>
      <c r="AB39" s="187">
        <f t="shared" si="21"/>
        <v>0</v>
      </c>
      <c r="AC39" s="187" t="e">
        <f>IF(#REF!="",0,#REF!*AC$5)</f>
        <v>#REF!</v>
      </c>
      <c r="AD39" s="187" t="e">
        <f>IF(#REF!="",0,#REF!*AD$5)</f>
        <v>#REF!</v>
      </c>
      <c r="AE39" s="187" t="e">
        <f>IF(#REF!="",0,#REF!*AE$5)</f>
        <v>#REF!</v>
      </c>
      <c r="AF39" s="187" t="e">
        <f>IF(#REF!="",0,#REF!*AF$5)</f>
        <v>#REF!</v>
      </c>
      <c r="AG39" s="187" t="e">
        <f>IF(#REF!="",0,#REF!*AG$5)</f>
        <v>#REF!</v>
      </c>
      <c r="AH39" s="187" t="e">
        <f>IF(#REF!="",0,#REF!*AH$5)</f>
        <v>#REF!</v>
      </c>
      <c r="AI39" s="187">
        <f t="shared" ref="AI39:AI55" si="22">IF(M39="",0,M39*AI$5)</f>
        <v>0</v>
      </c>
      <c r="AJ39" s="187">
        <f t="shared" si="12"/>
        <v>0</v>
      </c>
    </row>
    <row r="40" spans="1:36" ht="59.5" customHeight="1" x14ac:dyDescent="0.35">
      <c r="A40" s="178"/>
      <c r="B40" s="89" t="s">
        <v>150</v>
      </c>
      <c r="C40" s="90" t="s">
        <v>150</v>
      </c>
      <c r="D40" s="195" t="str">
        <f t="shared" si="11"/>
        <v/>
      </c>
      <c r="E40" s="320"/>
      <c r="F40" s="320"/>
      <c r="G40" s="320"/>
      <c r="H40" s="320"/>
      <c r="I40" s="320"/>
      <c r="J40" s="320"/>
      <c r="K40" s="320"/>
      <c r="L40" s="320"/>
      <c r="M40" s="320"/>
      <c r="N40" s="321"/>
      <c r="O40" s="333"/>
      <c r="P40" s="320"/>
      <c r="Q40" s="320"/>
      <c r="R40" s="335"/>
      <c r="U40" s="187">
        <f t="shared" si="14"/>
        <v>0</v>
      </c>
      <c r="V40" s="187">
        <f t="shared" si="15"/>
        <v>0</v>
      </c>
      <c r="W40" s="187">
        <f t="shared" si="16"/>
        <v>0</v>
      </c>
      <c r="X40" s="187">
        <f t="shared" si="17"/>
        <v>0</v>
      </c>
      <c r="Y40" s="187">
        <f t="shared" si="18"/>
        <v>0</v>
      </c>
      <c r="Z40" s="187">
        <f t="shared" si="19"/>
        <v>0</v>
      </c>
      <c r="AA40" s="187">
        <f t="shared" si="20"/>
        <v>0</v>
      </c>
      <c r="AB40" s="187">
        <f t="shared" si="21"/>
        <v>0</v>
      </c>
      <c r="AC40" s="187" t="e">
        <f>IF(#REF!="",0,#REF!*AC$5)</f>
        <v>#REF!</v>
      </c>
      <c r="AD40" s="187" t="e">
        <f>IF(#REF!="",0,#REF!*AD$5)</f>
        <v>#REF!</v>
      </c>
      <c r="AE40" s="187" t="e">
        <f>IF(#REF!="",0,#REF!*AE$5)</f>
        <v>#REF!</v>
      </c>
      <c r="AF40" s="187" t="e">
        <f>IF(#REF!="",0,#REF!*AF$5)</f>
        <v>#REF!</v>
      </c>
      <c r="AG40" s="187" t="e">
        <f>IF(#REF!="",0,#REF!*AG$5)</f>
        <v>#REF!</v>
      </c>
      <c r="AH40" s="187" t="e">
        <f>IF(#REF!="",0,#REF!*AH$5)</f>
        <v>#REF!</v>
      </c>
      <c r="AI40" s="187">
        <f t="shared" si="22"/>
        <v>0</v>
      </c>
      <c r="AJ40" s="187">
        <f t="shared" si="12"/>
        <v>0</v>
      </c>
    </row>
    <row r="41" spans="1:36" ht="59.5" customHeight="1" x14ac:dyDescent="0.35">
      <c r="A41" s="178"/>
      <c r="B41" s="89" t="s">
        <v>150</v>
      </c>
      <c r="C41" s="90" t="s">
        <v>150</v>
      </c>
      <c r="D41" s="195" t="str">
        <f t="shared" si="11"/>
        <v/>
      </c>
      <c r="E41" s="320"/>
      <c r="F41" s="320"/>
      <c r="G41" s="320"/>
      <c r="H41" s="320"/>
      <c r="I41" s="320"/>
      <c r="J41" s="320"/>
      <c r="K41" s="320"/>
      <c r="L41" s="320"/>
      <c r="M41" s="320"/>
      <c r="N41" s="321"/>
      <c r="O41" s="333"/>
      <c r="P41" s="320"/>
      <c r="Q41" s="320"/>
      <c r="R41" s="335"/>
      <c r="U41" s="187">
        <f t="shared" si="14"/>
        <v>0</v>
      </c>
      <c r="V41" s="187">
        <f t="shared" si="15"/>
        <v>0</v>
      </c>
      <c r="W41" s="187">
        <f t="shared" si="16"/>
        <v>0</v>
      </c>
      <c r="X41" s="187">
        <f t="shared" si="17"/>
        <v>0</v>
      </c>
      <c r="Y41" s="187">
        <f t="shared" si="18"/>
        <v>0</v>
      </c>
      <c r="Z41" s="187">
        <f t="shared" si="19"/>
        <v>0</v>
      </c>
      <c r="AA41" s="187">
        <f t="shared" si="20"/>
        <v>0</v>
      </c>
      <c r="AB41" s="187">
        <f t="shared" si="21"/>
        <v>0</v>
      </c>
      <c r="AC41" s="187" t="e">
        <f>IF(#REF!="",0,#REF!*AC$5)</f>
        <v>#REF!</v>
      </c>
      <c r="AD41" s="187" t="e">
        <f>IF(#REF!="",0,#REF!*AD$5)</f>
        <v>#REF!</v>
      </c>
      <c r="AE41" s="187" t="e">
        <f>IF(#REF!="",0,#REF!*AE$5)</f>
        <v>#REF!</v>
      </c>
      <c r="AF41" s="187" t="e">
        <f>IF(#REF!="",0,#REF!*AF$5)</f>
        <v>#REF!</v>
      </c>
      <c r="AG41" s="187" t="e">
        <f>IF(#REF!="",0,#REF!*AG$5)</f>
        <v>#REF!</v>
      </c>
      <c r="AH41" s="187" t="e">
        <f>IF(#REF!="",0,#REF!*AH$5)</f>
        <v>#REF!</v>
      </c>
      <c r="AI41" s="187">
        <f t="shared" si="22"/>
        <v>0</v>
      </c>
      <c r="AJ41" s="187">
        <f t="shared" si="12"/>
        <v>0</v>
      </c>
    </row>
    <row r="42" spans="1:36" ht="59.5" customHeight="1" x14ac:dyDescent="0.35">
      <c r="A42" s="178"/>
      <c r="B42" s="89" t="s">
        <v>150</v>
      </c>
      <c r="C42" s="90" t="s">
        <v>150</v>
      </c>
      <c r="D42" s="195" t="str">
        <f t="shared" si="11"/>
        <v/>
      </c>
      <c r="E42" s="320"/>
      <c r="F42" s="320"/>
      <c r="G42" s="320"/>
      <c r="H42" s="320"/>
      <c r="I42" s="320"/>
      <c r="J42" s="320"/>
      <c r="K42" s="320"/>
      <c r="L42" s="320"/>
      <c r="M42" s="320"/>
      <c r="N42" s="321"/>
      <c r="O42" s="333"/>
      <c r="P42" s="320"/>
      <c r="Q42" s="320"/>
      <c r="R42" s="335"/>
      <c r="U42" s="187">
        <f t="shared" si="14"/>
        <v>0</v>
      </c>
      <c r="V42" s="187">
        <f t="shared" si="15"/>
        <v>0</v>
      </c>
      <c r="W42" s="187">
        <f t="shared" si="16"/>
        <v>0</v>
      </c>
      <c r="X42" s="187">
        <f t="shared" si="17"/>
        <v>0</v>
      </c>
      <c r="Y42" s="187">
        <f t="shared" si="18"/>
        <v>0</v>
      </c>
      <c r="Z42" s="187">
        <f t="shared" si="19"/>
        <v>0</v>
      </c>
      <c r="AA42" s="187">
        <f t="shared" si="20"/>
        <v>0</v>
      </c>
      <c r="AB42" s="187">
        <f t="shared" si="21"/>
        <v>0</v>
      </c>
      <c r="AC42" s="187" t="e">
        <f>IF(#REF!="",0,#REF!*AC$5)</f>
        <v>#REF!</v>
      </c>
      <c r="AD42" s="187" t="e">
        <f>IF(#REF!="",0,#REF!*AD$5)</f>
        <v>#REF!</v>
      </c>
      <c r="AE42" s="187" t="e">
        <f>IF(#REF!="",0,#REF!*AE$5)</f>
        <v>#REF!</v>
      </c>
      <c r="AF42" s="187" t="e">
        <f>IF(#REF!="",0,#REF!*AF$5)</f>
        <v>#REF!</v>
      </c>
      <c r="AG42" s="187" t="e">
        <f>IF(#REF!="",0,#REF!*AG$5)</f>
        <v>#REF!</v>
      </c>
      <c r="AH42" s="187" t="e">
        <f>IF(#REF!="",0,#REF!*AH$5)</f>
        <v>#REF!</v>
      </c>
      <c r="AI42" s="187">
        <f t="shared" si="22"/>
        <v>0</v>
      </c>
      <c r="AJ42" s="187">
        <f t="shared" si="12"/>
        <v>0</v>
      </c>
    </row>
    <row r="43" spans="1:36" ht="59.5" customHeight="1" x14ac:dyDescent="0.35">
      <c r="A43" s="178"/>
      <c r="B43" s="89" t="s">
        <v>150</v>
      </c>
      <c r="C43" s="90" t="s">
        <v>150</v>
      </c>
      <c r="D43" s="195" t="str">
        <f t="shared" si="11"/>
        <v/>
      </c>
      <c r="E43" s="320"/>
      <c r="F43" s="320"/>
      <c r="G43" s="320"/>
      <c r="H43" s="320"/>
      <c r="I43" s="320"/>
      <c r="J43" s="320"/>
      <c r="K43" s="320"/>
      <c r="L43" s="320"/>
      <c r="M43" s="320"/>
      <c r="N43" s="321"/>
      <c r="O43" s="333"/>
      <c r="P43" s="320"/>
      <c r="Q43" s="320"/>
      <c r="R43" s="335"/>
      <c r="U43" s="187">
        <f t="shared" si="14"/>
        <v>0</v>
      </c>
      <c r="V43" s="187">
        <f t="shared" si="15"/>
        <v>0</v>
      </c>
      <c r="W43" s="187">
        <f t="shared" si="16"/>
        <v>0</v>
      </c>
      <c r="X43" s="187">
        <f t="shared" si="17"/>
        <v>0</v>
      </c>
      <c r="Y43" s="187">
        <f t="shared" si="18"/>
        <v>0</v>
      </c>
      <c r="Z43" s="187">
        <f t="shared" si="19"/>
        <v>0</v>
      </c>
      <c r="AA43" s="187">
        <f t="shared" si="20"/>
        <v>0</v>
      </c>
      <c r="AB43" s="187">
        <f t="shared" si="21"/>
        <v>0</v>
      </c>
      <c r="AC43" s="187" t="e">
        <f>IF(#REF!="",0,#REF!*AC$5)</f>
        <v>#REF!</v>
      </c>
      <c r="AD43" s="187" t="e">
        <f>IF(#REF!="",0,#REF!*AD$5)</f>
        <v>#REF!</v>
      </c>
      <c r="AE43" s="187" t="e">
        <f>IF(#REF!="",0,#REF!*AE$5)</f>
        <v>#REF!</v>
      </c>
      <c r="AF43" s="187" t="e">
        <f>IF(#REF!="",0,#REF!*AF$5)</f>
        <v>#REF!</v>
      </c>
      <c r="AG43" s="187" t="e">
        <f>IF(#REF!="",0,#REF!*AG$5)</f>
        <v>#REF!</v>
      </c>
      <c r="AH43" s="187" t="e">
        <f>IF(#REF!="",0,#REF!*AH$5)</f>
        <v>#REF!</v>
      </c>
      <c r="AI43" s="187">
        <f t="shared" si="22"/>
        <v>0</v>
      </c>
      <c r="AJ43" s="187">
        <f t="shared" si="12"/>
        <v>0</v>
      </c>
    </row>
    <row r="44" spans="1:36" ht="59.5" customHeight="1" x14ac:dyDescent="0.35">
      <c r="A44" s="178"/>
      <c r="B44" s="89" t="s">
        <v>150</v>
      </c>
      <c r="C44" s="90" t="s">
        <v>150</v>
      </c>
      <c r="D44" s="195" t="str">
        <f t="shared" si="11"/>
        <v/>
      </c>
      <c r="E44" s="320"/>
      <c r="F44" s="320"/>
      <c r="G44" s="320"/>
      <c r="H44" s="320"/>
      <c r="I44" s="320"/>
      <c r="J44" s="320"/>
      <c r="K44" s="320"/>
      <c r="L44" s="320"/>
      <c r="M44" s="320"/>
      <c r="N44" s="321"/>
      <c r="O44" s="333"/>
      <c r="P44" s="320"/>
      <c r="Q44" s="320"/>
      <c r="R44" s="335"/>
      <c r="U44" s="187">
        <f t="shared" si="14"/>
        <v>0</v>
      </c>
      <c r="V44" s="187">
        <f t="shared" si="15"/>
        <v>0</v>
      </c>
      <c r="W44" s="187">
        <f t="shared" si="16"/>
        <v>0</v>
      </c>
      <c r="X44" s="187">
        <f t="shared" si="17"/>
        <v>0</v>
      </c>
      <c r="Y44" s="187">
        <f t="shared" si="18"/>
        <v>0</v>
      </c>
      <c r="Z44" s="187">
        <f t="shared" si="19"/>
        <v>0</v>
      </c>
      <c r="AA44" s="187">
        <f t="shared" si="20"/>
        <v>0</v>
      </c>
      <c r="AB44" s="187">
        <f t="shared" si="21"/>
        <v>0</v>
      </c>
      <c r="AC44" s="187" t="e">
        <f>IF(#REF!="",0,#REF!*AC$5)</f>
        <v>#REF!</v>
      </c>
      <c r="AD44" s="187" t="e">
        <f>IF(#REF!="",0,#REF!*AD$5)</f>
        <v>#REF!</v>
      </c>
      <c r="AE44" s="187" t="e">
        <f>IF(#REF!="",0,#REF!*AE$5)</f>
        <v>#REF!</v>
      </c>
      <c r="AF44" s="187" t="e">
        <f>IF(#REF!="",0,#REF!*AF$5)</f>
        <v>#REF!</v>
      </c>
      <c r="AG44" s="187" t="e">
        <f>IF(#REF!="",0,#REF!*AG$5)</f>
        <v>#REF!</v>
      </c>
      <c r="AH44" s="187" t="e">
        <f>IF(#REF!="",0,#REF!*AH$5)</f>
        <v>#REF!</v>
      </c>
      <c r="AI44" s="187">
        <f t="shared" si="22"/>
        <v>0</v>
      </c>
      <c r="AJ44" s="187">
        <f t="shared" si="12"/>
        <v>0</v>
      </c>
    </row>
    <row r="45" spans="1:36" ht="59.5" customHeight="1" x14ac:dyDescent="0.35">
      <c r="A45" s="178"/>
      <c r="B45" s="89" t="s">
        <v>150</v>
      </c>
      <c r="C45" s="90" t="s">
        <v>150</v>
      </c>
      <c r="D45" s="195" t="str">
        <f t="shared" si="11"/>
        <v/>
      </c>
      <c r="E45" s="320"/>
      <c r="F45" s="320"/>
      <c r="G45" s="320"/>
      <c r="H45" s="320"/>
      <c r="I45" s="320"/>
      <c r="J45" s="320"/>
      <c r="K45" s="320"/>
      <c r="L45" s="320"/>
      <c r="M45" s="320"/>
      <c r="N45" s="321"/>
      <c r="O45" s="333"/>
      <c r="P45" s="320"/>
      <c r="Q45" s="320"/>
      <c r="R45" s="335"/>
      <c r="U45" s="187">
        <f t="shared" si="14"/>
        <v>0</v>
      </c>
      <c r="V45" s="187">
        <f t="shared" si="15"/>
        <v>0</v>
      </c>
      <c r="W45" s="187">
        <f t="shared" si="16"/>
        <v>0</v>
      </c>
      <c r="X45" s="187">
        <f t="shared" si="17"/>
        <v>0</v>
      </c>
      <c r="Y45" s="187">
        <f t="shared" si="18"/>
        <v>0</v>
      </c>
      <c r="Z45" s="187">
        <f t="shared" si="19"/>
        <v>0</v>
      </c>
      <c r="AA45" s="187">
        <f t="shared" si="20"/>
        <v>0</v>
      </c>
      <c r="AB45" s="187">
        <f t="shared" si="21"/>
        <v>0</v>
      </c>
      <c r="AC45" s="187" t="e">
        <f>IF(#REF!="",0,#REF!*AC$5)</f>
        <v>#REF!</v>
      </c>
      <c r="AD45" s="187" t="e">
        <f>IF(#REF!="",0,#REF!*AD$5)</f>
        <v>#REF!</v>
      </c>
      <c r="AE45" s="187" t="e">
        <f>IF(#REF!="",0,#REF!*AE$5)</f>
        <v>#REF!</v>
      </c>
      <c r="AF45" s="187" t="e">
        <f>IF(#REF!="",0,#REF!*AF$5)</f>
        <v>#REF!</v>
      </c>
      <c r="AG45" s="187" t="e">
        <f>IF(#REF!="",0,#REF!*AG$5)</f>
        <v>#REF!</v>
      </c>
      <c r="AH45" s="187" t="e">
        <f>IF(#REF!="",0,#REF!*AH$5)</f>
        <v>#REF!</v>
      </c>
      <c r="AI45" s="187">
        <f t="shared" si="22"/>
        <v>0</v>
      </c>
      <c r="AJ45" s="187">
        <f t="shared" si="12"/>
        <v>0</v>
      </c>
    </row>
    <row r="46" spans="1:36" ht="59.5" customHeight="1" x14ac:dyDescent="0.35">
      <c r="A46" s="178"/>
      <c r="B46" s="89" t="s">
        <v>150</v>
      </c>
      <c r="C46" s="90" t="s">
        <v>150</v>
      </c>
      <c r="D46" s="195" t="str">
        <f t="shared" si="11"/>
        <v/>
      </c>
      <c r="E46" s="320"/>
      <c r="F46" s="320"/>
      <c r="G46" s="320"/>
      <c r="H46" s="320"/>
      <c r="I46" s="320"/>
      <c r="J46" s="320"/>
      <c r="K46" s="320"/>
      <c r="L46" s="320"/>
      <c r="M46" s="320"/>
      <c r="N46" s="321"/>
      <c r="O46" s="333"/>
      <c r="P46" s="320"/>
      <c r="Q46" s="320"/>
      <c r="R46" s="335"/>
      <c r="U46" s="187">
        <f t="shared" si="14"/>
        <v>0</v>
      </c>
      <c r="V46" s="187">
        <f t="shared" si="15"/>
        <v>0</v>
      </c>
      <c r="W46" s="187">
        <f t="shared" si="16"/>
        <v>0</v>
      </c>
      <c r="X46" s="187">
        <f t="shared" si="17"/>
        <v>0</v>
      </c>
      <c r="Y46" s="187">
        <f t="shared" si="18"/>
        <v>0</v>
      </c>
      <c r="Z46" s="187">
        <f t="shared" si="19"/>
        <v>0</v>
      </c>
      <c r="AA46" s="187">
        <f t="shared" si="20"/>
        <v>0</v>
      </c>
      <c r="AB46" s="187">
        <f t="shared" si="21"/>
        <v>0</v>
      </c>
      <c r="AC46" s="187" t="e">
        <f>IF(#REF!="",0,#REF!*AC$5)</f>
        <v>#REF!</v>
      </c>
      <c r="AD46" s="187" t="e">
        <f>IF(#REF!="",0,#REF!*AD$5)</f>
        <v>#REF!</v>
      </c>
      <c r="AE46" s="187" t="e">
        <f>IF(#REF!="",0,#REF!*AE$5)</f>
        <v>#REF!</v>
      </c>
      <c r="AF46" s="187" t="e">
        <f>IF(#REF!="",0,#REF!*AF$5)</f>
        <v>#REF!</v>
      </c>
      <c r="AG46" s="187" t="e">
        <f>IF(#REF!="",0,#REF!*AG$5)</f>
        <v>#REF!</v>
      </c>
      <c r="AH46" s="187" t="e">
        <f>IF(#REF!="",0,#REF!*AH$5)</f>
        <v>#REF!</v>
      </c>
      <c r="AI46" s="187">
        <f t="shared" si="22"/>
        <v>0</v>
      </c>
      <c r="AJ46" s="187">
        <f t="shared" si="12"/>
        <v>0</v>
      </c>
    </row>
    <row r="47" spans="1:36" ht="59.5" customHeight="1" x14ac:dyDescent="0.35">
      <c r="A47" s="178"/>
      <c r="B47" s="89" t="s">
        <v>150</v>
      </c>
      <c r="C47" s="90" t="s">
        <v>150</v>
      </c>
      <c r="D47" s="195" t="str">
        <f t="shared" si="11"/>
        <v/>
      </c>
      <c r="E47" s="320"/>
      <c r="F47" s="320"/>
      <c r="G47" s="320"/>
      <c r="H47" s="320"/>
      <c r="I47" s="320"/>
      <c r="J47" s="320"/>
      <c r="K47" s="320"/>
      <c r="L47" s="320"/>
      <c r="M47" s="320"/>
      <c r="N47" s="321"/>
      <c r="O47" s="333"/>
      <c r="P47" s="320"/>
      <c r="Q47" s="320"/>
      <c r="R47" s="335"/>
      <c r="U47" s="187">
        <f t="shared" si="14"/>
        <v>0</v>
      </c>
      <c r="V47" s="187">
        <f t="shared" si="15"/>
        <v>0</v>
      </c>
      <c r="W47" s="187">
        <f t="shared" si="16"/>
        <v>0</v>
      </c>
      <c r="X47" s="187">
        <f t="shared" si="17"/>
        <v>0</v>
      </c>
      <c r="Y47" s="187">
        <f t="shared" si="18"/>
        <v>0</v>
      </c>
      <c r="Z47" s="187">
        <f t="shared" si="19"/>
        <v>0</v>
      </c>
      <c r="AA47" s="187">
        <f t="shared" si="20"/>
        <v>0</v>
      </c>
      <c r="AB47" s="187">
        <f t="shared" si="21"/>
        <v>0</v>
      </c>
      <c r="AC47" s="187" t="e">
        <f>IF(#REF!="",0,#REF!*AC$5)</f>
        <v>#REF!</v>
      </c>
      <c r="AD47" s="187" t="e">
        <f>IF(#REF!="",0,#REF!*AD$5)</f>
        <v>#REF!</v>
      </c>
      <c r="AE47" s="187" t="e">
        <f>IF(#REF!="",0,#REF!*AE$5)</f>
        <v>#REF!</v>
      </c>
      <c r="AF47" s="187" t="e">
        <f>IF(#REF!="",0,#REF!*AF$5)</f>
        <v>#REF!</v>
      </c>
      <c r="AG47" s="187" t="e">
        <f>IF(#REF!="",0,#REF!*AG$5)</f>
        <v>#REF!</v>
      </c>
      <c r="AH47" s="187" t="e">
        <f>IF(#REF!="",0,#REF!*AH$5)</f>
        <v>#REF!</v>
      </c>
      <c r="AI47" s="187">
        <f t="shared" si="22"/>
        <v>0</v>
      </c>
      <c r="AJ47" s="187">
        <f t="shared" si="12"/>
        <v>0</v>
      </c>
    </row>
    <row r="48" spans="1:36" ht="59.5" customHeight="1" x14ac:dyDescent="0.35">
      <c r="A48" s="178"/>
      <c r="B48" s="89" t="s">
        <v>150</v>
      </c>
      <c r="C48" s="90" t="s">
        <v>150</v>
      </c>
      <c r="D48" s="195" t="str">
        <f t="shared" si="11"/>
        <v/>
      </c>
      <c r="E48" s="320"/>
      <c r="F48" s="320"/>
      <c r="G48" s="320"/>
      <c r="H48" s="320"/>
      <c r="I48" s="320"/>
      <c r="J48" s="320"/>
      <c r="K48" s="320"/>
      <c r="L48" s="320"/>
      <c r="M48" s="320"/>
      <c r="N48" s="321"/>
      <c r="O48" s="333"/>
      <c r="P48" s="320"/>
      <c r="Q48" s="320"/>
      <c r="R48" s="335"/>
      <c r="U48" s="187">
        <f t="shared" si="14"/>
        <v>0</v>
      </c>
      <c r="V48" s="187">
        <f t="shared" si="15"/>
        <v>0</v>
      </c>
      <c r="W48" s="187">
        <f t="shared" si="16"/>
        <v>0</v>
      </c>
      <c r="X48" s="187">
        <f t="shared" si="17"/>
        <v>0</v>
      </c>
      <c r="Y48" s="187">
        <f t="shared" si="18"/>
        <v>0</v>
      </c>
      <c r="Z48" s="187">
        <f t="shared" si="19"/>
        <v>0</v>
      </c>
      <c r="AA48" s="187">
        <f t="shared" si="20"/>
        <v>0</v>
      </c>
      <c r="AB48" s="187">
        <f t="shared" si="21"/>
        <v>0</v>
      </c>
      <c r="AC48" s="187" t="e">
        <f>IF(#REF!="",0,#REF!*AC$5)</f>
        <v>#REF!</v>
      </c>
      <c r="AD48" s="187" t="e">
        <f>IF(#REF!="",0,#REF!*AD$5)</f>
        <v>#REF!</v>
      </c>
      <c r="AE48" s="187" t="e">
        <f>IF(#REF!="",0,#REF!*AE$5)</f>
        <v>#REF!</v>
      </c>
      <c r="AF48" s="187" t="e">
        <f>IF(#REF!="",0,#REF!*AF$5)</f>
        <v>#REF!</v>
      </c>
      <c r="AG48" s="187" t="e">
        <f>IF(#REF!="",0,#REF!*AG$5)</f>
        <v>#REF!</v>
      </c>
      <c r="AH48" s="187" t="e">
        <f>IF(#REF!="",0,#REF!*AH$5)</f>
        <v>#REF!</v>
      </c>
      <c r="AI48" s="187">
        <f t="shared" si="22"/>
        <v>0</v>
      </c>
      <c r="AJ48" s="187">
        <f t="shared" si="12"/>
        <v>0</v>
      </c>
    </row>
    <row r="49" spans="1:36" ht="59.5" customHeight="1" x14ac:dyDescent="0.35">
      <c r="A49" s="178"/>
      <c r="B49" s="89" t="s">
        <v>150</v>
      </c>
      <c r="C49" s="90" t="s">
        <v>150</v>
      </c>
      <c r="D49" s="195" t="str">
        <f t="shared" si="11"/>
        <v/>
      </c>
      <c r="E49" s="320"/>
      <c r="F49" s="320"/>
      <c r="G49" s="320"/>
      <c r="H49" s="320"/>
      <c r="I49" s="320"/>
      <c r="J49" s="320"/>
      <c r="K49" s="320"/>
      <c r="L49" s="320"/>
      <c r="M49" s="320"/>
      <c r="N49" s="321"/>
      <c r="O49" s="333"/>
      <c r="P49" s="320"/>
      <c r="Q49" s="320"/>
      <c r="R49" s="335"/>
      <c r="U49" s="187">
        <f t="shared" si="14"/>
        <v>0</v>
      </c>
      <c r="V49" s="187">
        <f t="shared" si="15"/>
        <v>0</v>
      </c>
      <c r="W49" s="187">
        <f t="shared" si="16"/>
        <v>0</v>
      </c>
      <c r="X49" s="187">
        <f t="shared" si="17"/>
        <v>0</v>
      </c>
      <c r="Y49" s="187">
        <f t="shared" si="18"/>
        <v>0</v>
      </c>
      <c r="Z49" s="187">
        <f t="shared" si="19"/>
        <v>0</v>
      </c>
      <c r="AA49" s="187">
        <f t="shared" si="20"/>
        <v>0</v>
      </c>
      <c r="AB49" s="187">
        <f t="shared" si="21"/>
        <v>0</v>
      </c>
      <c r="AC49" s="187" t="e">
        <f>IF(#REF!="",0,#REF!*AC$5)</f>
        <v>#REF!</v>
      </c>
      <c r="AD49" s="187" t="e">
        <f>IF(#REF!="",0,#REF!*AD$5)</f>
        <v>#REF!</v>
      </c>
      <c r="AE49" s="187" t="e">
        <f>IF(#REF!="",0,#REF!*AE$5)</f>
        <v>#REF!</v>
      </c>
      <c r="AF49" s="187" t="e">
        <f>IF(#REF!="",0,#REF!*AF$5)</f>
        <v>#REF!</v>
      </c>
      <c r="AG49" s="187" t="e">
        <f>IF(#REF!="",0,#REF!*AG$5)</f>
        <v>#REF!</v>
      </c>
      <c r="AH49" s="187" t="e">
        <f>IF(#REF!="",0,#REF!*AH$5)</f>
        <v>#REF!</v>
      </c>
      <c r="AI49" s="187">
        <f t="shared" si="22"/>
        <v>0</v>
      </c>
      <c r="AJ49" s="187">
        <f t="shared" si="12"/>
        <v>0</v>
      </c>
    </row>
    <row r="50" spans="1:36" ht="59.5" customHeight="1" x14ac:dyDescent="0.35">
      <c r="A50" s="178"/>
      <c r="B50" s="89" t="s">
        <v>150</v>
      </c>
      <c r="C50" s="90" t="s">
        <v>150</v>
      </c>
      <c r="D50" s="195" t="str">
        <f t="shared" si="11"/>
        <v/>
      </c>
      <c r="E50" s="320"/>
      <c r="F50" s="320"/>
      <c r="G50" s="320"/>
      <c r="H50" s="320"/>
      <c r="I50" s="320"/>
      <c r="J50" s="320"/>
      <c r="K50" s="320"/>
      <c r="L50" s="320"/>
      <c r="M50" s="320"/>
      <c r="N50" s="321"/>
      <c r="O50" s="333"/>
      <c r="P50" s="320"/>
      <c r="Q50" s="320"/>
      <c r="R50" s="335"/>
      <c r="U50" s="187">
        <f t="shared" si="14"/>
        <v>0</v>
      </c>
      <c r="V50" s="187">
        <f t="shared" si="15"/>
        <v>0</v>
      </c>
      <c r="W50" s="187">
        <f t="shared" si="16"/>
        <v>0</v>
      </c>
      <c r="X50" s="187">
        <f t="shared" si="17"/>
        <v>0</v>
      </c>
      <c r="Y50" s="187">
        <f t="shared" si="18"/>
        <v>0</v>
      </c>
      <c r="Z50" s="187">
        <f t="shared" si="19"/>
        <v>0</v>
      </c>
      <c r="AA50" s="187">
        <f t="shared" si="20"/>
        <v>0</v>
      </c>
      <c r="AB50" s="187">
        <f t="shared" si="21"/>
        <v>0</v>
      </c>
      <c r="AC50" s="187" t="e">
        <f>IF(#REF!="",0,#REF!*AC$5)</f>
        <v>#REF!</v>
      </c>
      <c r="AD50" s="187" t="e">
        <f>IF(#REF!="",0,#REF!*AD$5)</f>
        <v>#REF!</v>
      </c>
      <c r="AE50" s="187" t="e">
        <f>IF(#REF!="",0,#REF!*AE$5)</f>
        <v>#REF!</v>
      </c>
      <c r="AF50" s="187" t="e">
        <f>IF(#REF!="",0,#REF!*AF$5)</f>
        <v>#REF!</v>
      </c>
      <c r="AG50" s="187" t="e">
        <f>IF(#REF!="",0,#REF!*AG$5)</f>
        <v>#REF!</v>
      </c>
      <c r="AH50" s="187" t="e">
        <f>IF(#REF!="",0,#REF!*AH$5)</f>
        <v>#REF!</v>
      </c>
      <c r="AI50" s="187">
        <f t="shared" si="22"/>
        <v>0</v>
      </c>
      <c r="AJ50" s="187">
        <f t="shared" si="12"/>
        <v>0</v>
      </c>
    </row>
    <row r="51" spans="1:36" ht="59.5" customHeight="1" x14ac:dyDescent="0.35">
      <c r="A51" s="178"/>
      <c r="B51" s="89" t="s">
        <v>150</v>
      </c>
      <c r="C51" s="90" t="s">
        <v>150</v>
      </c>
      <c r="D51" s="195" t="str">
        <f t="shared" si="11"/>
        <v/>
      </c>
      <c r="E51" s="320"/>
      <c r="F51" s="320"/>
      <c r="G51" s="320"/>
      <c r="H51" s="320"/>
      <c r="I51" s="320"/>
      <c r="J51" s="320"/>
      <c r="K51" s="320"/>
      <c r="L51" s="320"/>
      <c r="M51" s="320"/>
      <c r="N51" s="321"/>
      <c r="O51" s="333"/>
      <c r="P51" s="320"/>
      <c r="Q51" s="320"/>
      <c r="R51" s="335"/>
      <c r="U51" s="187">
        <f t="shared" si="14"/>
        <v>0</v>
      </c>
      <c r="V51" s="187">
        <f t="shared" si="15"/>
        <v>0</v>
      </c>
      <c r="W51" s="187">
        <f t="shared" si="16"/>
        <v>0</v>
      </c>
      <c r="X51" s="187">
        <f t="shared" si="17"/>
        <v>0</v>
      </c>
      <c r="Y51" s="187">
        <f t="shared" si="18"/>
        <v>0</v>
      </c>
      <c r="Z51" s="187">
        <f t="shared" si="19"/>
        <v>0</v>
      </c>
      <c r="AA51" s="187">
        <f t="shared" si="20"/>
        <v>0</v>
      </c>
      <c r="AB51" s="187">
        <f t="shared" si="21"/>
        <v>0</v>
      </c>
      <c r="AC51" s="187" t="e">
        <f>IF(#REF!="",0,#REF!*AC$5)</f>
        <v>#REF!</v>
      </c>
      <c r="AD51" s="187" t="e">
        <f>IF(#REF!="",0,#REF!*AD$5)</f>
        <v>#REF!</v>
      </c>
      <c r="AE51" s="187" t="e">
        <f>IF(#REF!="",0,#REF!*AE$5)</f>
        <v>#REF!</v>
      </c>
      <c r="AF51" s="187" t="e">
        <f>IF(#REF!="",0,#REF!*AF$5)</f>
        <v>#REF!</v>
      </c>
      <c r="AG51" s="187" t="e">
        <f>IF(#REF!="",0,#REF!*AG$5)</f>
        <v>#REF!</v>
      </c>
      <c r="AH51" s="187" t="e">
        <f>IF(#REF!="",0,#REF!*AH$5)</f>
        <v>#REF!</v>
      </c>
      <c r="AI51" s="187">
        <f t="shared" si="22"/>
        <v>0</v>
      </c>
      <c r="AJ51" s="187">
        <f t="shared" si="12"/>
        <v>0</v>
      </c>
    </row>
    <row r="52" spans="1:36" ht="59.5" customHeight="1" x14ac:dyDescent="0.35">
      <c r="A52" s="178"/>
      <c r="B52" s="89" t="s">
        <v>150</v>
      </c>
      <c r="C52" s="90" t="s">
        <v>150</v>
      </c>
      <c r="D52" s="195" t="str">
        <f t="shared" si="11"/>
        <v/>
      </c>
      <c r="E52" s="320"/>
      <c r="F52" s="320"/>
      <c r="G52" s="320"/>
      <c r="H52" s="320"/>
      <c r="I52" s="320"/>
      <c r="J52" s="320"/>
      <c r="K52" s="320"/>
      <c r="L52" s="320"/>
      <c r="M52" s="320"/>
      <c r="N52" s="321"/>
      <c r="O52" s="333"/>
      <c r="P52" s="320"/>
      <c r="Q52" s="320"/>
      <c r="R52" s="335"/>
      <c r="U52" s="187">
        <f t="shared" si="14"/>
        <v>0</v>
      </c>
      <c r="V52" s="187">
        <f t="shared" si="15"/>
        <v>0</v>
      </c>
      <c r="W52" s="187">
        <f t="shared" si="16"/>
        <v>0</v>
      </c>
      <c r="X52" s="187">
        <f t="shared" si="17"/>
        <v>0</v>
      </c>
      <c r="Y52" s="187">
        <f t="shared" si="18"/>
        <v>0</v>
      </c>
      <c r="Z52" s="187">
        <f t="shared" si="19"/>
        <v>0</v>
      </c>
      <c r="AA52" s="187">
        <f t="shared" si="20"/>
        <v>0</v>
      </c>
      <c r="AB52" s="187">
        <f t="shared" si="21"/>
        <v>0</v>
      </c>
      <c r="AC52" s="187" t="e">
        <f>IF(#REF!="",0,#REF!*AC$5)</f>
        <v>#REF!</v>
      </c>
      <c r="AD52" s="187" t="e">
        <f>IF(#REF!="",0,#REF!*AD$5)</f>
        <v>#REF!</v>
      </c>
      <c r="AE52" s="187" t="e">
        <f>IF(#REF!="",0,#REF!*AE$5)</f>
        <v>#REF!</v>
      </c>
      <c r="AF52" s="187" t="e">
        <f>IF(#REF!="",0,#REF!*AF$5)</f>
        <v>#REF!</v>
      </c>
      <c r="AG52" s="187" t="e">
        <f>IF(#REF!="",0,#REF!*AG$5)</f>
        <v>#REF!</v>
      </c>
      <c r="AH52" s="187" t="e">
        <f>IF(#REF!="",0,#REF!*AH$5)</f>
        <v>#REF!</v>
      </c>
      <c r="AI52" s="187">
        <f t="shared" si="22"/>
        <v>0</v>
      </c>
      <c r="AJ52" s="187">
        <f t="shared" si="12"/>
        <v>0</v>
      </c>
    </row>
    <row r="53" spans="1:36" ht="59.5" customHeight="1" x14ac:dyDescent="0.35">
      <c r="A53" s="178"/>
      <c r="B53" s="89" t="s">
        <v>150</v>
      </c>
      <c r="C53" s="90" t="s">
        <v>150</v>
      </c>
      <c r="D53" s="195" t="str">
        <f t="shared" si="11"/>
        <v/>
      </c>
      <c r="E53" s="320"/>
      <c r="F53" s="320"/>
      <c r="G53" s="320"/>
      <c r="H53" s="320"/>
      <c r="I53" s="320"/>
      <c r="J53" s="320"/>
      <c r="K53" s="320"/>
      <c r="L53" s="320"/>
      <c r="M53" s="320"/>
      <c r="N53" s="321"/>
      <c r="O53" s="333"/>
      <c r="P53" s="320"/>
      <c r="Q53" s="320"/>
      <c r="R53" s="335"/>
      <c r="U53" s="187">
        <f t="shared" si="14"/>
        <v>0</v>
      </c>
      <c r="V53" s="187">
        <f t="shared" si="15"/>
        <v>0</v>
      </c>
      <c r="W53" s="187">
        <f t="shared" si="16"/>
        <v>0</v>
      </c>
      <c r="X53" s="187">
        <f t="shared" si="17"/>
        <v>0</v>
      </c>
      <c r="Y53" s="187">
        <f t="shared" si="18"/>
        <v>0</v>
      </c>
      <c r="Z53" s="187">
        <f t="shared" si="19"/>
        <v>0</v>
      </c>
      <c r="AA53" s="187">
        <f t="shared" si="20"/>
        <v>0</v>
      </c>
      <c r="AB53" s="187">
        <f t="shared" si="21"/>
        <v>0</v>
      </c>
      <c r="AC53" s="187" t="e">
        <f>IF(#REF!="",0,#REF!*AC$5)</f>
        <v>#REF!</v>
      </c>
      <c r="AD53" s="187" t="e">
        <f>IF(#REF!="",0,#REF!*AD$5)</f>
        <v>#REF!</v>
      </c>
      <c r="AE53" s="187" t="e">
        <f>IF(#REF!="",0,#REF!*AE$5)</f>
        <v>#REF!</v>
      </c>
      <c r="AF53" s="187" t="e">
        <f>IF(#REF!="",0,#REF!*AF$5)</f>
        <v>#REF!</v>
      </c>
      <c r="AG53" s="187" t="e">
        <f>IF(#REF!="",0,#REF!*AG$5)</f>
        <v>#REF!</v>
      </c>
      <c r="AH53" s="187" t="e">
        <f>IF(#REF!="",0,#REF!*AH$5)</f>
        <v>#REF!</v>
      </c>
      <c r="AI53" s="187">
        <f t="shared" si="22"/>
        <v>0</v>
      </c>
      <c r="AJ53" s="187">
        <f t="shared" si="12"/>
        <v>0</v>
      </c>
    </row>
    <row r="54" spans="1:36" ht="59.5" customHeight="1" x14ac:dyDescent="0.35">
      <c r="A54" s="178"/>
      <c r="B54" s="89" t="s">
        <v>150</v>
      </c>
      <c r="C54" s="90" t="s">
        <v>150</v>
      </c>
      <c r="D54" s="195" t="str">
        <f t="shared" si="11"/>
        <v/>
      </c>
      <c r="E54" s="320"/>
      <c r="F54" s="320"/>
      <c r="G54" s="320"/>
      <c r="H54" s="320"/>
      <c r="I54" s="320"/>
      <c r="J54" s="320"/>
      <c r="K54" s="320"/>
      <c r="L54" s="320"/>
      <c r="M54" s="320"/>
      <c r="N54" s="321"/>
      <c r="O54" s="333"/>
      <c r="P54" s="320"/>
      <c r="Q54" s="320"/>
      <c r="R54" s="335"/>
      <c r="U54" s="187">
        <f t="shared" si="14"/>
        <v>0</v>
      </c>
      <c r="V54" s="187">
        <f t="shared" si="15"/>
        <v>0</v>
      </c>
      <c r="W54" s="187">
        <f t="shared" si="16"/>
        <v>0</v>
      </c>
      <c r="X54" s="187">
        <f t="shared" si="17"/>
        <v>0</v>
      </c>
      <c r="Y54" s="187">
        <f t="shared" si="18"/>
        <v>0</v>
      </c>
      <c r="Z54" s="187">
        <f t="shared" si="19"/>
        <v>0</v>
      </c>
      <c r="AA54" s="187">
        <f t="shared" si="20"/>
        <v>0</v>
      </c>
      <c r="AB54" s="187">
        <f t="shared" si="21"/>
        <v>0</v>
      </c>
      <c r="AC54" s="187" t="e">
        <f>IF(#REF!="",0,#REF!*AC$5)</f>
        <v>#REF!</v>
      </c>
      <c r="AD54" s="187" t="e">
        <f>IF(#REF!="",0,#REF!*AD$5)</f>
        <v>#REF!</v>
      </c>
      <c r="AE54" s="187" t="e">
        <f>IF(#REF!="",0,#REF!*AE$5)</f>
        <v>#REF!</v>
      </c>
      <c r="AF54" s="187" t="e">
        <f>IF(#REF!="",0,#REF!*AF$5)</f>
        <v>#REF!</v>
      </c>
      <c r="AG54" s="187" t="e">
        <f>IF(#REF!="",0,#REF!*AG$5)</f>
        <v>#REF!</v>
      </c>
      <c r="AH54" s="187" t="e">
        <f>IF(#REF!="",0,#REF!*AH$5)</f>
        <v>#REF!</v>
      </c>
      <c r="AI54" s="187">
        <f t="shared" si="22"/>
        <v>0</v>
      </c>
      <c r="AJ54" s="187">
        <f t="shared" si="12"/>
        <v>0</v>
      </c>
    </row>
    <row r="55" spans="1:36" ht="59.5" customHeight="1" x14ac:dyDescent="0.35">
      <c r="A55" s="178"/>
      <c r="B55" s="89" t="s">
        <v>150</v>
      </c>
      <c r="C55" s="90" t="s">
        <v>150</v>
      </c>
      <c r="D55" s="195" t="str">
        <f t="shared" si="11"/>
        <v/>
      </c>
      <c r="E55" s="320"/>
      <c r="F55" s="320"/>
      <c r="G55" s="320"/>
      <c r="H55" s="320"/>
      <c r="I55" s="320"/>
      <c r="J55" s="320"/>
      <c r="K55" s="320"/>
      <c r="L55" s="320"/>
      <c r="M55" s="320"/>
      <c r="N55" s="321"/>
      <c r="O55" s="333"/>
      <c r="P55" s="320"/>
      <c r="Q55" s="320"/>
      <c r="R55" s="335"/>
      <c r="U55" s="187">
        <f t="shared" si="14"/>
        <v>0</v>
      </c>
      <c r="V55" s="187">
        <f t="shared" si="15"/>
        <v>0</v>
      </c>
      <c r="W55" s="187">
        <f t="shared" si="16"/>
        <v>0</v>
      </c>
      <c r="X55" s="187">
        <f t="shared" si="17"/>
        <v>0</v>
      </c>
      <c r="Y55" s="187">
        <f t="shared" si="18"/>
        <v>0</v>
      </c>
      <c r="Z55" s="187">
        <f t="shared" si="19"/>
        <v>0</v>
      </c>
      <c r="AA55" s="187">
        <f t="shared" si="20"/>
        <v>0</v>
      </c>
      <c r="AB55" s="187">
        <f t="shared" si="21"/>
        <v>0</v>
      </c>
      <c r="AC55" s="187" t="e">
        <f>IF(#REF!="",0,#REF!*AC$5)</f>
        <v>#REF!</v>
      </c>
      <c r="AD55" s="187" t="e">
        <f>IF(#REF!="",0,#REF!*AD$5)</f>
        <v>#REF!</v>
      </c>
      <c r="AE55" s="187" t="e">
        <f>IF(#REF!="",0,#REF!*AE$5)</f>
        <v>#REF!</v>
      </c>
      <c r="AF55" s="187" t="e">
        <f>IF(#REF!="",0,#REF!*AF$5)</f>
        <v>#REF!</v>
      </c>
      <c r="AG55" s="187" t="e">
        <f>IF(#REF!="",0,#REF!*AG$5)</f>
        <v>#REF!</v>
      </c>
      <c r="AH55" s="187" t="e">
        <f>IF(#REF!="",0,#REF!*AH$5)</f>
        <v>#REF!</v>
      </c>
      <c r="AI55" s="187">
        <f t="shared" si="22"/>
        <v>0</v>
      </c>
      <c r="AJ55" s="187">
        <f t="shared" si="12"/>
        <v>0</v>
      </c>
    </row>
    <row r="56" spans="1:36" ht="59.5" customHeight="1" x14ac:dyDescent="0.35">
      <c r="A56" s="178"/>
      <c r="B56" s="89" t="s">
        <v>150</v>
      </c>
      <c r="C56" s="90" t="s">
        <v>150</v>
      </c>
      <c r="D56" s="195" t="str">
        <f t="shared" si="11"/>
        <v/>
      </c>
      <c r="E56" s="320"/>
      <c r="F56" s="320"/>
      <c r="G56" s="320"/>
      <c r="H56" s="320"/>
      <c r="I56" s="320"/>
      <c r="J56" s="320"/>
      <c r="K56" s="320"/>
      <c r="L56" s="320"/>
      <c r="M56" s="320"/>
      <c r="N56" s="321"/>
      <c r="O56" s="333"/>
      <c r="P56" s="320"/>
      <c r="Q56" s="320"/>
      <c r="R56" s="335"/>
      <c r="U56" s="187">
        <f t="shared" si="14"/>
        <v>0</v>
      </c>
      <c r="V56" s="187">
        <f t="shared" si="15"/>
        <v>0</v>
      </c>
      <c r="W56" s="187">
        <f t="shared" si="16"/>
        <v>0</v>
      </c>
      <c r="X56" s="187">
        <f t="shared" si="17"/>
        <v>0</v>
      </c>
      <c r="Y56" s="187">
        <f t="shared" si="18"/>
        <v>0</v>
      </c>
      <c r="Z56" s="187">
        <f t="shared" si="19"/>
        <v>0</v>
      </c>
      <c r="AA56" s="187">
        <f t="shared" si="20"/>
        <v>0</v>
      </c>
      <c r="AB56" s="187">
        <f t="shared" si="21"/>
        <v>0</v>
      </c>
      <c r="AC56" s="187" t="e">
        <f>IF(#REF!="",0,#REF!*AC$5)</f>
        <v>#REF!</v>
      </c>
      <c r="AD56" s="187" t="e">
        <f>IF(#REF!="",0,#REF!*AD$5)</f>
        <v>#REF!</v>
      </c>
      <c r="AE56" s="187" t="e">
        <f>IF(#REF!="",0,#REF!*AE$5)</f>
        <v>#REF!</v>
      </c>
      <c r="AF56" s="187" t="e">
        <f>IF(#REF!="",0,#REF!*AF$5)</f>
        <v>#REF!</v>
      </c>
      <c r="AG56" s="187" t="e">
        <f>IF(#REF!="",0,#REF!*AG$5)</f>
        <v>#REF!</v>
      </c>
      <c r="AH56" s="187" t="e">
        <f>IF(#REF!="",0,#REF!*AH$5)</f>
        <v>#REF!</v>
      </c>
      <c r="AI56" s="187">
        <f t="shared" ref="AI56:AI72" si="23">IF(M56="",0,M56*AI$5)</f>
        <v>0</v>
      </c>
      <c r="AJ56" s="187">
        <f t="shared" si="12"/>
        <v>0</v>
      </c>
    </row>
    <row r="57" spans="1:36" ht="59.5" customHeight="1" x14ac:dyDescent="0.35">
      <c r="A57" s="178"/>
      <c r="B57" s="89" t="s">
        <v>150</v>
      </c>
      <c r="C57" s="90" t="s">
        <v>150</v>
      </c>
      <c r="D57" s="195" t="str">
        <f t="shared" si="11"/>
        <v/>
      </c>
      <c r="E57" s="320"/>
      <c r="F57" s="320"/>
      <c r="G57" s="320"/>
      <c r="H57" s="320"/>
      <c r="I57" s="320"/>
      <c r="J57" s="320"/>
      <c r="K57" s="320"/>
      <c r="L57" s="320"/>
      <c r="M57" s="320"/>
      <c r="N57" s="321"/>
      <c r="O57" s="333"/>
      <c r="P57" s="320"/>
      <c r="Q57" s="320"/>
      <c r="R57" s="335"/>
      <c r="U57" s="187">
        <f t="shared" si="14"/>
        <v>0</v>
      </c>
      <c r="V57" s="187">
        <f t="shared" si="15"/>
        <v>0</v>
      </c>
      <c r="W57" s="187">
        <f t="shared" si="16"/>
        <v>0</v>
      </c>
      <c r="X57" s="187">
        <f t="shared" si="17"/>
        <v>0</v>
      </c>
      <c r="Y57" s="187">
        <f t="shared" si="18"/>
        <v>0</v>
      </c>
      <c r="Z57" s="187">
        <f t="shared" si="19"/>
        <v>0</v>
      </c>
      <c r="AA57" s="187">
        <f t="shared" si="20"/>
        <v>0</v>
      </c>
      <c r="AB57" s="187">
        <f t="shared" si="21"/>
        <v>0</v>
      </c>
      <c r="AC57" s="187" t="e">
        <f>IF(#REF!="",0,#REF!*AC$5)</f>
        <v>#REF!</v>
      </c>
      <c r="AD57" s="187" t="e">
        <f>IF(#REF!="",0,#REF!*AD$5)</f>
        <v>#REF!</v>
      </c>
      <c r="AE57" s="187" t="e">
        <f>IF(#REF!="",0,#REF!*AE$5)</f>
        <v>#REF!</v>
      </c>
      <c r="AF57" s="187" t="e">
        <f>IF(#REF!="",0,#REF!*AF$5)</f>
        <v>#REF!</v>
      </c>
      <c r="AG57" s="187" t="e">
        <f>IF(#REF!="",0,#REF!*AG$5)</f>
        <v>#REF!</v>
      </c>
      <c r="AH57" s="187" t="e">
        <f>IF(#REF!="",0,#REF!*AH$5)</f>
        <v>#REF!</v>
      </c>
      <c r="AI57" s="187">
        <f t="shared" si="23"/>
        <v>0</v>
      </c>
      <c r="AJ57" s="187">
        <f t="shared" si="12"/>
        <v>0</v>
      </c>
    </row>
    <row r="58" spans="1:36" ht="59.5" customHeight="1" x14ac:dyDescent="0.35">
      <c r="A58" s="178"/>
      <c r="B58" s="89" t="s">
        <v>150</v>
      </c>
      <c r="C58" s="90" t="s">
        <v>150</v>
      </c>
      <c r="D58" s="195" t="str">
        <f t="shared" si="11"/>
        <v/>
      </c>
      <c r="E58" s="320"/>
      <c r="F58" s="320"/>
      <c r="G58" s="320"/>
      <c r="H58" s="320"/>
      <c r="I58" s="320"/>
      <c r="J58" s="320"/>
      <c r="K58" s="320"/>
      <c r="L58" s="320"/>
      <c r="M58" s="320"/>
      <c r="N58" s="321"/>
      <c r="O58" s="333"/>
      <c r="P58" s="320"/>
      <c r="Q58" s="320"/>
      <c r="R58" s="335"/>
      <c r="U58" s="187">
        <f t="shared" si="14"/>
        <v>0</v>
      </c>
      <c r="V58" s="187">
        <f t="shared" si="15"/>
        <v>0</v>
      </c>
      <c r="W58" s="187">
        <f t="shared" si="16"/>
        <v>0</v>
      </c>
      <c r="X58" s="187">
        <f t="shared" si="17"/>
        <v>0</v>
      </c>
      <c r="Y58" s="187">
        <f t="shared" si="18"/>
        <v>0</v>
      </c>
      <c r="Z58" s="187">
        <f t="shared" si="19"/>
        <v>0</v>
      </c>
      <c r="AA58" s="187">
        <f t="shared" si="20"/>
        <v>0</v>
      </c>
      <c r="AB58" s="187">
        <f t="shared" si="21"/>
        <v>0</v>
      </c>
      <c r="AC58" s="187" t="e">
        <f>IF(#REF!="",0,#REF!*AC$5)</f>
        <v>#REF!</v>
      </c>
      <c r="AD58" s="187" t="e">
        <f>IF(#REF!="",0,#REF!*AD$5)</f>
        <v>#REF!</v>
      </c>
      <c r="AE58" s="187" t="e">
        <f>IF(#REF!="",0,#REF!*AE$5)</f>
        <v>#REF!</v>
      </c>
      <c r="AF58" s="187" t="e">
        <f>IF(#REF!="",0,#REF!*AF$5)</f>
        <v>#REF!</v>
      </c>
      <c r="AG58" s="187" t="e">
        <f>IF(#REF!="",0,#REF!*AG$5)</f>
        <v>#REF!</v>
      </c>
      <c r="AH58" s="187" t="e">
        <f>IF(#REF!="",0,#REF!*AH$5)</f>
        <v>#REF!</v>
      </c>
      <c r="AI58" s="187">
        <f t="shared" si="23"/>
        <v>0</v>
      </c>
      <c r="AJ58" s="187">
        <f t="shared" si="12"/>
        <v>0</v>
      </c>
    </row>
    <row r="59" spans="1:36" ht="59.5" customHeight="1" x14ac:dyDescent="0.35">
      <c r="A59" s="178"/>
      <c r="B59" s="89" t="s">
        <v>150</v>
      </c>
      <c r="C59" s="90" t="s">
        <v>150</v>
      </c>
      <c r="D59" s="195" t="str">
        <f t="shared" si="11"/>
        <v/>
      </c>
      <c r="E59" s="320"/>
      <c r="F59" s="320"/>
      <c r="G59" s="320"/>
      <c r="H59" s="320"/>
      <c r="I59" s="320"/>
      <c r="J59" s="320"/>
      <c r="K59" s="320"/>
      <c r="L59" s="320"/>
      <c r="M59" s="320"/>
      <c r="N59" s="321"/>
      <c r="O59" s="333"/>
      <c r="P59" s="320"/>
      <c r="Q59" s="320"/>
      <c r="R59" s="335"/>
      <c r="U59" s="187">
        <f t="shared" si="14"/>
        <v>0</v>
      </c>
      <c r="V59" s="187">
        <f t="shared" si="15"/>
        <v>0</v>
      </c>
      <c r="W59" s="187">
        <f t="shared" si="16"/>
        <v>0</v>
      </c>
      <c r="X59" s="187">
        <f t="shared" si="17"/>
        <v>0</v>
      </c>
      <c r="Y59" s="187">
        <f t="shared" si="18"/>
        <v>0</v>
      </c>
      <c r="Z59" s="187">
        <f t="shared" si="19"/>
        <v>0</v>
      </c>
      <c r="AA59" s="187">
        <f t="shared" si="20"/>
        <v>0</v>
      </c>
      <c r="AB59" s="187">
        <f t="shared" si="21"/>
        <v>0</v>
      </c>
      <c r="AC59" s="187" t="e">
        <f>IF(#REF!="",0,#REF!*AC$5)</f>
        <v>#REF!</v>
      </c>
      <c r="AD59" s="187" t="e">
        <f>IF(#REF!="",0,#REF!*AD$5)</f>
        <v>#REF!</v>
      </c>
      <c r="AE59" s="187" t="e">
        <f>IF(#REF!="",0,#REF!*AE$5)</f>
        <v>#REF!</v>
      </c>
      <c r="AF59" s="187" t="e">
        <f>IF(#REF!="",0,#REF!*AF$5)</f>
        <v>#REF!</v>
      </c>
      <c r="AG59" s="187" t="e">
        <f>IF(#REF!="",0,#REF!*AG$5)</f>
        <v>#REF!</v>
      </c>
      <c r="AH59" s="187" t="e">
        <f>IF(#REF!="",0,#REF!*AH$5)</f>
        <v>#REF!</v>
      </c>
      <c r="AI59" s="187">
        <f t="shared" si="23"/>
        <v>0</v>
      </c>
      <c r="AJ59" s="187">
        <f t="shared" si="12"/>
        <v>0</v>
      </c>
    </row>
    <row r="60" spans="1:36" ht="59.5" customHeight="1" x14ac:dyDescent="0.35">
      <c r="A60" s="178"/>
      <c r="B60" s="89" t="s">
        <v>150</v>
      </c>
      <c r="C60" s="90" t="s">
        <v>150</v>
      </c>
      <c r="D60" s="195" t="str">
        <f t="shared" si="11"/>
        <v/>
      </c>
      <c r="E60" s="320"/>
      <c r="F60" s="320"/>
      <c r="G60" s="320"/>
      <c r="H60" s="320"/>
      <c r="I60" s="320"/>
      <c r="J60" s="320"/>
      <c r="K60" s="320"/>
      <c r="L60" s="320"/>
      <c r="M60" s="320"/>
      <c r="N60" s="321"/>
      <c r="O60" s="333"/>
      <c r="P60" s="320"/>
      <c r="Q60" s="320"/>
      <c r="R60" s="335"/>
      <c r="U60" s="187">
        <f t="shared" si="14"/>
        <v>0</v>
      </c>
      <c r="V60" s="187">
        <f t="shared" si="15"/>
        <v>0</v>
      </c>
      <c r="W60" s="187">
        <f t="shared" si="16"/>
        <v>0</v>
      </c>
      <c r="X60" s="187">
        <f t="shared" si="17"/>
        <v>0</v>
      </c>
      <c r="Y60" s="187">
        <f t="shared" si="18"/>
        <v>0</v>
      </c>
      <c r="Z60" s="187">
        <f t="shared" si="19"/>
        <v>0</v>
      </c>
      <c r="AA60" s="187">
        <f t="shared" si="20"/>
        <v>0</v>
      </c>
      <c r="AB60" s="187">
        <f t="shared" si="21"/>
        <v>0</v>
      </c>
      <c r="AC60" s="187" t="e">
        <f>IF(#REF!="",0,#REF!*AC$5)</f>
        <v>#REF!</v>
      </c>
      <c r="AD60" s="187" t="e">
        <f>IF(#REF!="",0,#REF!*AD$5)</f>
        <v>#REF!</v>
      </c>
      <c r="AE60" s="187" t="e">
        <f>IF(#REF!="",0,#REF!*AE$5)</f>
        <v>#REF!</v>
      </c>
      <c r="AF60" s="187" t="e">
        <f>IF(#REF!="",0,#REF!*AF$5)</f>
        <v>#REF!</v>
      </c>
      <c r="AG60" s="187" t="e">
        <f>IF(#REF!="",0,#REF!*AG$5)</f>
        <v>#REF!</v>
      </c>
      <c r="AH60" s="187" t="e">
        <f>IF(#REF!="",0,#REF!*AH$5)</f>
        <v>#REF!</v>
      </c>
      <c r="AI60" s="187">
        <f t="shared" si="23"/>
        <v>0</v>
      </c>
      <c r="AJ60" s="187">
        <f t="shared" si="12"/>
        <v>0</v>
      </c>
    </row>
    <row r="61" spans="1:36" ht="59.5" customHeight="1" x14ac:dyDescent="0.35">
      <c r="A61" s="178"/>
      <c r="B61" s="89" t="s">
        <v>150</v>
      </c>
      <c r="C61" s="90" t="s">
        <v>150</v>
      </c>
      <c r="D61" s="195" t="str">
        <f t="shared" si="11"/>
        <v/>
      </c>
      <c r="E61" s="320"/>
      <c r="F61" s="320"/>
      <c r="G61" s="320"/>
      <c r="H61" s="320"/>
      <c r="I61" s="320"/>
      <c r="J61" s="320"/>
      <c r="K61" s="320"/>
      <c r="L61" s="320"/>
      <c r="M61" s="320"/>
      <c r="N61" s="321"/>
      <c r="O61" s="333"/>
      <c r="P61" s="320"/>
      <c r="Q61" s="320"/>
      <c r="R61" s="335"/>
      <c r="U61" s="187">
        <f t="shared" si="14"/>
        <v>0</v>
      </c>
      <c r="V61" s="187">
        <f t="shared" si="15"/>
        <v>0</v>
      </c>
      <c r="W61" s="187">
        <f t="shared" si="16"/>
        <v>0</v>
      </c>
      <c r="X61" s="187">
        <f t="shared" si="17"/>
        <v>0</v>
      </c>
      <c r="Y61" s="187">
        <f t="shared" si="18"/>
        <v>0</v>
      </c>
      <c r="Z61" s="187">
        <f t="shared" si="19"/>
        <v>0</v>
      </c>
      <c r="AA61" s="187">
        <f t="shared" si="20"/>
        <v>0</v>
      </c>
      <c r="AB61" s="187">
        <f t="shared" si="21"/>
        <v>0</v>
      </c>
      <c r="AC61" s="187" t="e">
        <f>IF(#REF!="",0,#REF!*AC$5)</f>
        <v>#REF!</v>
      </c>
      <c r="AD61" s="187" t="e">
        <f>IF(#REF!="",0,#REF!*AD$5)</f>
        <v>#REF!</v>
      </c>
      <c r="AE61" s="187" t="e">
        <f>IF(#REF!="",0,#REF!*AE$5)</f>
        <v>#REF!</v>
      </c>
      <c r="AF61" s="187" t="e">
        <f>IF(#REF!="",0,#REF!*AF$5)</f>
        <v>#REF!</v>
      </c>
      <c r="AG61" s="187" t="e">
        <f>IF(#REF!="",0,#REF!*AG$5)</f>
        <v>#REF!</v>
      </c>
      <c r="AH61" s="187" t="e">
        <f>IF(#REF!="",0,#REF!*AH$5)</f>
        <v>#REF!</v>
      </c>
      <c r="AI61" s="187">
        <f t="shared" si="23"/>
        <v>0</v>
      </c>
      <c r="AJ61" s="187">
        <f t="shared" si="12"/>
        <v>0</v>
      </c>
    </row>
    <row r="62" spans="1:36" ht="59.5" customHeight="1" x14ac:dyDescent="0.35">
      <c r="A62" s="178"/>
      <c r="B62" s="89" t="s">
        <v>150</v>
      </c>
      <c r="C62" s="90" t="s">
        <v>150</v>
      </c>
      <c r="D62" s="195" t="str">
        <f t="shared" si="11"/>
        <v/>
      </c>
      <c r="E62" s="320"/>
      <c r="F62" s="320"/>
      <c r="G62" s="320"/>
      <c r="H62" s="320"/>
      <c r="I62" s="320"/>
      <c r="J62" s="320"/>
      <c r="K62" s="320"/>
      <c r="L62" s="320"/>
      <c r="M62" s="320"/>
      <c r="N62" s="321"/>
      <c r="O62" s="333"/>
      <c r="P62" s="320"/>
      <c r="Q62" s="320"/>
      <c r="R62" s="335"/>
      <c r="U62" s="187">
        <f t="shared" si="14"/>
        <v>0</v>
      </c>
      <c r="V62" s="187">
        <f t="shared" si="15"/>
        <v>0</v>
      </c>
      <c r="W62" s="187">
        <f t="shared" si="16"/>
        <v>0</v>
      </c>
      <c r="X62" s="187">
        <f t="shared" si="17"/>
        <v>0</v>
      </c>
      <c r="Y62" s="187">
        <f t="shared" si="18"/>
        <v>0</v>
      </c>
      <c r="Z62" s="187">
        <f t="shared" si="19"/>
        <v>0</v>
      </c>
      <c r="AA62" s="187">
        <f t="shared" si="20"/>
        <v>0</v>
      </c>
      <c r="AB62" s="187">
        <f t="shared" si="21"/>
        <v>0</v>
      </c>
      <c r="AC62" s="187" t="e">
        <f>IF(#REF!="",0,#REF!*AC$5)</f>
        <v>#REF!</v>
      </c>
      <c r="AD62" s="187" t="e">
        <f>IF(#REF!="",0,#REF!*AD$5)</f>
        <v>#REF!</v>
      </c>
      <c r="AE62" s="187" t="e">
        <f>IF(#REF!="",0,#REF!*AE$5)</f>
        <v>#REF!</v>
      </c>
      <c r="AF62" s="187" t="e">
        <f>IF(#REF!="",0,#REF!*AF$5)</f>
        <v>#REF!</v>
      </c>
      <c r="AG62" s="187" t="e">
        <f>IF(#REF!="",0,#REF!*AG$5)</f>
        <v>#REF!</v>
      </c>
      <c r="AH62" s="187" t="e">
        <f>IF(#REF!="",0,#REF!*AH$5)</f>
        <v>#REF!</v>
      </c>
      <c r="AI62" s="187">
        <f t="shared" si="23"/>
        <v>0</v>
      </c>
      <c r="AJ62" s="187">
        <f t="shared" si="12"/>
        <v>0</v>
      </c>
    </row>
    <row r="63" spans="1:36" ht="59.5" customHeight="1" x14ac:dyDescent="0.35">
      <c r="A63" s="178"/>
      <c r="B63" s="89" t="s">
        <v>150</v>
      </c>
      <c r="C63" s="90" t="s">
        <v>150</v>
      </c>
      <c r="D63" s="195" t="str">
        <f t="shared" si="11"/>
        <v/>
      </c>
      <c r="E63" s="320"/>
      <c r="F63" s="320"/>
      <c r="G63" s="320"/>
      <c r="H63" s="320"/>
      <c r="I63" s="320"/>
      <c r="J63" s="320"/>
      <c r="K63" s="320"/>
      <c r="L63" s="320"/>
      <c r="M63" s="320"/>
      <c r="N63" s="321"/>
      <c r="O63" s="333"/>
      <c r="P63" s="320"/>
      <c r="Q63" s="320"/>
      <c r="R63" s="335"/>
      <c r="U63" s="187">
        <f t="shared" si="14"/>
        <v>0</v>
      </c>
      <c r="V63" s="187">
        <f t="shared" si="15"/>
        <v>0</v>
      </c>
      <c r="W63" s="187">
        <f t="shared" si="16"/>
        <v>0</v>
      </c>
      <c r="X63" s="187">
        <f t="shared" si="17"/>
        <v>0</v>
      </c>
      <c r="Y63" s="187">
        <f t="shared" si="18"/>
        <v>0</v>
      </c>
      <c r="Z63" s="187">
        <f t="shared" si="19"/>
        <v>0</v>
      </c>
      <c r="AA63" s="187">
        <f t="shared" si="20"/>
        <v>0</v>
      </c>
      <c r="AB63" s="187">
        <f t="shared" si="21"/>
        <v>0</v>
      </c>
      <c r="AC63" s="187" t="e">
        <f>IF(#REF!="",0,#REF!*AC$5)</f>
        <v>#REF!</v>
      </c>
      <c r="AD63" s="187" t="e">
        <f>IF(#REF!="",0,#REF!*AD$5)</f>
        <v>#REF!</v>
      </c>
      <c r="AE63" s="187" t="e">
        <f>IF(#REF!="",0,#REF!*AE$5)</f>
        <v>#REF!</v>
      </c>
      <c r="AF63" s="187" t="e">
        <f>IF(#REF!="",0,#REF!*AF$5)</f>
        <v>#REF!</v>
      </c>
      <c r="AG63" s="187" t="e">
        <f>IF(#REF!="",0,#REF!*AG$5)</f>
        <v>#REF!</v>
      </c>
      <c r="AH63" s="187" t="e">
        <f>IF(#REF!="",0,#REF!*AH$5)</f>
        <v>#REF!</v>
      </c>
      <c r="AI63" s="187">
        <f t="shared" si="23"/>
        <v>0</v>
      </c>
      <c r="AJ63" s="187">
        <f t="shared" si="12"/>
        <v>0</v>
      </c>
    </row>
    <row r="64" spans="1:36" ht="59.5" customHeight="1" x14ac:dyDescent="0.35">
      <c r="A64" s="178"/>
      <c r="B64" s="89" t="s">
        <v>150</v>
      </c>
      <c r="C64" s="90" t="s">
        <v>150</v>
      </c>
      <c r="D64" s="195" t="str">
        <f t="shared" si="11"/>
        <v/>
      </c>
      <c r="E64" s="320"/>
      <c r="F64" s="320"/>
      <c r="G64" s="320"/>
      <c r="H64" s="320"/>
      <c r="I64" s="320"/>
      <c r="J64" s="320"/>
      <c r="K64" s="320"/>
      <c r="L64" s="320"/>
      <c r="M64" s="320"/>
      <c r="N64" s="321"/>
      <c r="O64" s="333"/>
      <c r="P64" s="320"/>
      <c r="Q64" s="320"/>
      <c r="R64" s="335"/>
      <c r="U64" s="187">
        <f t="shared" si="14"/>
        <v>0</v>
      </c>
      <c r="V64" s="187">
        <f t="shared" si="15"/>
        <v>0</v>
      </c>
      <c r="W64" s="187">
        <f t="shared" si="16"/>
        <v>0</v>
      </c>
      <c r="X64" s="187">
        <f t="shared" si="17"/>
        <v>0</v>
      </c>
      <c r="Y64" s="187">
        <f t="shared" si="18"/>
        <v>0</v>
      </c>
      <c r="Z64" s="187">
        <f t="shared" si="19"/>
        <v>0</v>
      </c>
      <c r="AA64" s="187">
        <f t="shared" si="20"/>
        <v>0</v>
      </c>
      <c r="AB64" s="187">
        <f t="shared" si="21"/>
        <v>0</v>
      </c>
      <c r="AC64" s="187" t="e">
        <f>IF(#REF!="",0,#REF!*AC$5)</f>
        <v>#REF!</v>
      </c>
      <c r="AD64" s="187" t="e">
        <f>IF(#REF!="",0,#REF!*AD$5)</f>
        <v>#REF!</v>
      </c>
      <c r="AE64" s="187" t="e">
        <f>IF(#REF!="",0,#REF!*AE$5)</f>
        <v>#REF!</v>
      </c>
      <c r="AF64" s="187" t="e">
        <f>IF(#REF!="",0,#REF!*AF$5)</f>
        <v>#REF!</v>
      </c>
      <c r="AG64" s="187" t="e">
        <f>IF(#REF!="",0,#REF!*AG$5)</f>
        <v>#REF!</v>
      </c>
      <c r="AH64" s="187" t="e">
        <f>IF(#REF!="",0,#REF!*AH$5)</f>
        <v>#REF!</v>
      </c>
      <c r="AI64" s="187">
        <f t="shared" si="23"/>
        <v>0</v>
      </c>
      <c r="AJ64" s="187">
        <f t="shared" si="12"/>
        <v>0</v>
      </c>
    </row>
    <row r="65" spans="1:36" ht="59.5" customHeight="1" x14ac:dyDescent="0.35">
      <c r="A65" s="178"/>
      <c r="B65" s="89" t="s">
        <v>150</v>
      </c>
      <c r="C65" s="90" t="s">
        <v>150</v>
      </c>
      <c r="D65" s="195" t="str">
        <f t="shared" si="11"/>
        <v/>
      </c>
      <c r="E65" s="320"/>
      <c r="F65" s="320"/>
      <c r="G65" s="320"/>
      <c r="H65" s="320"/>
      <c r="I65" s="320"/>
      <c r="J65" s="320"/>
      <c r="K65" s="320"/>
      <c r="L65" s="320"/>
      <c r="M65" s="320"/>
      <c r="N65" s="321"/>
      <c r="O65" s="333"/>
      <c r="P65" s="320"/>
      <c r="Q65" s="320"/>
      <c r="R65" s="335"/>
      <c r="U65" s="187">
        <f t="shared" si="14"/>
        <v>0</v>
      </c>
      <c r="V65" s="187">
        <f t="shared" si="15"/>
        <v>0</v>
      </c>
      <c r="W65" s="187">
        <f t="shared" si="16"/>
        <v>0</v>
      </c>
      <c r="X65" s="187">
        <f t="shared" si="17"/>
        <v>0</v>
      </c>
      <c r="Y65" s="187">
        <f t="shared" si="18"/>
        <v>0</v>
      </c>
      <c r="Z65" s="187">
        <f t="shared" si="19"/>
        <v>0</v>
      </c>
      <c r="AA65" s="187">
        <f t="shared" si="20"/>
        <v>0</v>
      </c>
      <c r="AB65" s="187">
        <f t="shared" si="21"/>
        <v>0</v>
      </c>
      <c r="AC65" s="187" t="e">
        <f>IF(#REF!="",0,#REF!*AC$5)</f>
        <v>#REF!</v>
      </c>
      <c r="AD65" s="187" t="e">
        <f>IF(#REF!="",0,#REF!*AD$5)</f>
        <v>#REF!</v>
      </c>
      <c r="AE65" s="187" t="e">
        <f>IF(#REF!="",0,#REF!*AE$5)</f>
        <v>#REF!</v>
      </c>
      <c r="AF65" s="187" t="e">
        <f>IF(#REF!="",0,#REF!*AF$5)</f>
        <v>#REF!</v>
      </c>
      <c r="AG65" s="187" t="e">
        <f>IF(#REF!="",0,#REF!*AG$5)</f>
        <v>#REF!</v>
      </c>
      <c r="AH65" s="187" t="e">
        <f>IF(#REF!="",0,#REF!*AH$5)</f>
        <v>#REF!</v>
      </c>
      <c r="AI65" s="187">
        <f t="shared" si="23"/>
        <v>0</v>
      </c>
      <c r="AJ65" s="187">
        <f t="shared" si="12"/>
        <v>0</v>
      </c>
    </row>
    <row r="66" spans="1:36" ht="59.5" customHeight="1" x14ac:dyDescent="0.35">
      <c r="A66" s="178"/>
      <c r="B66" s="89" t="s">
        <v>150</v>
      </c>
      <c r="C66" s="90" t="s">
        <v>150</v>
      </c>
      <c r="D66" s="195" t="str">
        <f t="shared" si="11"/>
        <v/>
      </c>
      <c r="E66" s="320"/>
      <c r="F66" s="320"/>
      <c r="G66" s="320"/>
      <c r="H66" s="320"/>
      <c r="I66" s="320"/>
      <c r="J66" s="320"/>
      <c r="K66" s="320"/>
      <c r="L66" s="320"/>
      <c r="M66" s="320"/>
      <c r="N66" s="321"/>
      <c r="O66" s="333"/>
      <c r="P66" s="320"/>
      <c r="Q66" s="320"/>
      <c r="R66" s="335"/>
      <c r="U66" s="187">
        <f t="shared" si="14"/>
        <v>0</v>
      </c>
      <c r="V66" s="187">
        <f t="shared" si="15"/>
        <v>0</v>
      </c>
      <c r="W66" s="187">
        <f t="shared" si="16"/>
        <v>0</v>
      </c>
      <c r="X66" s="187">
        <f t="shared" si="17"/>
        <v>0</v>
      </c>
      <c r="Y66" s="187">
        <f t="shared" si="18"/>
        <v>0</v>
      </c>
      <c r="Z66" s="187">
        <f t="shared" si="19"/>
        <v>0</v>
      </c>
      <c r="AA66" s="187">
        <f t="shared" si="20"/>
        <v>0</v>
      </c>
      <c r="AB66" s="187">
        <f t="shared" si="21"/>
        <v>0</v>
      </c>
      <c r="AC66" s="187" t="e">
        <f>IF(#REF!="",0,#REF!*AC$5)</f>
        <v>#REF!</v>
      </c>
      <c r="AD66" s="187" t="e">
        <f>IF(#REF!="",0,#REF!*AD$5)</f>
        <v>#REF!</v>
      </c>
      <c r="AE66" s="187" t="e">
        <f>IF(#REF!="",0,#REF!*AE$5)</f>
        <v>#REF!</v>
      </c>
      <c r="AF66" s="187" t="e">
        <f>IF(#REF!="",0,#REF!*AF$5)</f>
        <v>#REF!</v>
      </c>
      <c r="AG66" s="187" t="e">
        <f>IF(#REF!="",0,#REF!*AG$5)</f>
        <v>#REF!</v>
      </c>
      <c r="AH66" s="187" t="e">
        <f>IF(#REF!="",0,#REF!*AH$5)</f>
        <v>#REF!</v>
      </c>
      <c r="AI66" s="187">
        <f t="shared" si="23"/>
        <v>0</v>
      </c>
      <c r="AJ66" s="187">
        <f t="shared" si="12"/>
        <v>0</v>
      </c>
    </row>
    <row r="67" spans="1:36" ht="59.5" customHeight="1" x14ac:dyDescent="0.35">
      <c r="A67" s="178"/>
      <c r="B67" s="89" t="s">
        <v>150</v>
      </c>
      <c r="C67" s="90" t="s">
        <v>150</v>
      </c>
      <c r="D67" s="195" t="str">
        <f t="shared" si="11"/>
        <v/>
      </c>
      <c r="E67" s="320"/>
      <c r="F67" s="320"/>
      <c r="G67" s="320"/>
      <c r="H67" s="320"/>
      <c r="I67" s="320"/>
      <c r="J67" s="320"/>
      <c r="K67" s="320"/>
      <c r="L67" s="320"/>
      <c r="M67" s="320"/>
      <c r="N67" s="321"/>
      <c r="O67" s="333"/>
      <c r="P67" s="320"/>
      <c r="Q67" s="320"/>
      <c r="R67" s="335"/>
      <c r="U67" s="187">
        <f t="shared" si="14"/>
        <v>0</v>
      </c>
      <c r="V67" s="187">
        <f t="shared" si="15"/>
        <v>0</v>
      </c>
      <c r="W67" s="187">
        <f t="shared" si="16"/>
        <v>0</v>
      </c>
      <c r="X67" s="187">
        <f t="shared" si="17"/>
        <v>0</v>
      </c>
      <c r="Y67" s="187">
        <f t="shared" si="18"/>
        <v>0</v>
      </c>
      <c r="Z67" s="187">
        <f t="shared" si="19"/>
        <v>0</v>
      </c>
      <c r="AA67" s="187">
        <f t="shared" si="20"/>
        <v>0</v>
      </c>
      <c r="AB67" s="187">
        <f t="shared" si="21"/>
        <v>0</v>
      </c>
      <c r="AC67" s="187" t="e">
        <f>IF(#REF!="",0,#REF!*AC$5)</f>
        <v>#REF!</v>
      </c>
      <c r="AD67" s="187" t="e">
        <f>IF(#REF!="",0,#REF!*AD$5)</f>
        <v>#REF!</v>
      </c>
      <c r="AE67" s="187" t="e">
        <f>IF(#REF!="",0,#REF!*AE$5)</f>
        <v>#REF!</v>
      </c>
      <c r="AF67" s="187" t="e">
        <f>IF(#REF!="",0,#REF!*AF$5)</f>
        <v>#REF!</v>
      </c>
      <c r="AG67" s="187" t="e">
        <f>IF(#REF!="",0,#REF!*AG$5)</f>
        <v>#REF!</v>
      </c>
      <c r="AH67" s="187" t="e">
        <f>IF(#REF!="",0,#REF!*AH$5)</f>
        <v>#REF!</v>
      </c>
      <c r="AI67" s="187">
        <f t="shared" si="23"/>
        <v>0</v>
      </c>
      <c r="AJ67" s="187">
        <f t="shared" si="12"/>
        <v>0</v>
      </c>
    </row>
    <row r="68" spans="1:36" ht="59.5" customHeight="1" x14ac:dyDescent="0.35">
      <c r="A68" s="178"/>
      <c r="B68" s="89" t="s">
        <v>150</v>
      </c>
      <c r="C68" s="90" t="s">
        <v>150</v>
      </c>
      <c r="D68" s="195" t="str">
        <f t="shared" si="11"/>
        <v/>
      </c>
      <c r="E68" s="320"/>
      <c r="F68" s="320"/>
      <c r="G68" s="320"/>
      <c r="H68" s="320"/>
      <c r="I68" s="320"/>
      <c r="J68" s="320"/>
      <c r="K68" s="320"/>
      <c r="L68" s="320"/>
      <c r="M68" s="320"/>
      <c r="N68" s="321"/>
      <c r="O68" s="333"/>
      <c r="P68" s="320"/>
      <c r="Q68" s="320"/>
      <c r="R68" s="335"/>
      <c r="U68" s="187">
        <f t="shared" si="14"/>
        <v>0</v>
      </c>
      <c r="V68" s="187">
        <f t="shared" si="15"/>
        <v>0</v>
      </c>
      <c r="W68" s="187">
        <f t="shared" si="16"/>
        <v>0</v>
      </c>
      <c r="X68" s="187">
        <f t="shared" si="17"/>
        <v>0</v>
      </c>
      <c r="Y68" s="187">
        <f t="shared" si="18"/>
        <v>0</v>
      </c>
      <c r="Z68" s="187">
        <f t="shared" si="19"/>
        <v>0</v>
      </c>
      <c r="AA68" s="187">
        <f t="shared" si="20"/>
        <v>0</v>
      </c>
      <c r="AB68" s="187">
        <f t="shared" si="21"/>
        <v>0</v>
      </c>
      <c r="AC68" s="187" t="e">
        <f>IF(#REF!="",0,#REF!*AC$5)</f>
        <v>#REF!</v>
      </c>
      <c r="AD68" s="187" t="e">
        <f>IF(#REF!="",0,#REF!*AD$5)</f>
        <v>#REF!</v>
      </c>
      <c r="AE68" s="187" t="e">
        <f>IF(#REF!="",0,#REF!*AE$5)</f>
        <v>#REF!</v>
      </c>
      <c r="AF68" s="187" t="e">
        <f>IF(#REF!="",0,#REF!*AF$5)</f>
        <v>#REF!</v>
      </c>
      <c r="AG68" s="187" t="e">
        <f>IF(#REF!="",0,#REF!*AG$5)</f>
        <v>#REF!</v>
      </c>
      <c r="AH68" s="187" t="e">
        <f>IF(#REF!="",0,#REF!*AH$5)</f>
        <v>#REF!</v>
      </c>
      <c r="AI68" s="187">
        <f t="shared" si="23"/>
        <v>0</v>
      </c>
      <c r="AJ68" s="187">
        <f t="shared" si="12"/>
        <v>0</v>
      </c>
    </row>
    <row r="69" spans="1:36" ht="59.5" customHeight="1" x14ac:dyDescent="0.35">
      <c r="A69" s="178"/>
      <c r="B69" s="89" t="s">
        <v>150</v>
      </c>
      <c r="C69" s="90" t="s">
        <v>150</v>
      </c>
      <c r="D69" s="195" t="str">
        <f t="shared" si="11"/>
        <v/>
      </c>
      <c r="E69" s="320"/>
      <c r="F69" s="320"/>
      <c r="G69" s="320"/>
      <c r="H69" s="320"/>
      <c r="I69" s="320"/>
      <c r="J69" s="320"/>
      <c r="K69" s="320"/>
      <c r="L69" s="320"/>
      <c r="M69" s="320"/>
      <c r="N69" s="321"/>
      <c r="O69" s="333"/>
      <c r="P69" s="320"/>
      <c r="Q69" s="320"/>
      <c r="R69" s="335"/>
      <c r="U69" s="187">
        <f t="shared" si="14"/>
        <v>0</v>
      </c>
      <c r="V69" s="187">
        <f t="shared" si="15"/>
        <v>0</v>
      </c>
      <c r="W69" s="187">
        <f t="shared" si="16"/>
        <v>0</v>
      </c>
      <c r="X69" s="187">
        <f t="shared" si="17"/>
        <v>0</v>
      </c>
      <c r="Y69" s="187">
        <f t="shared" si="18"/>
        <v>0</v>
      </c>
      <c r="Z69" s="187">
        <f t="shared" si="19"/>
        <v>0</v>
      </c>
      <c r="AA69" s="187">
        <f t="shared" si="20"/>
        <v>0</v>
      </c>
      <c r="AB69" s="187">
        <f t="shared" si="21"/>
        <v>0</v>
      </c>
      <c r="AC69" s="187" t="e">
        <f>IF(#REF!="",0,#REF!*AC$5)</f>
        <v>#REF!</v>
      </c>
      <c r="AD69" s="187" t="e">
        <f>IF(#REF!="",0,#REF!*AD$5)</f>
        <v>#REF!</v>
      </c>
      <c r="AE69" s="187" t="e">
        <f>IF(#REF!="",0,#REF!*AE$5)</f>
        <v>#REF!</v>
      </c>
      <c r="AF69" s="187" t="e">
        <f>IF(#REF!="",0,#REF!*AF$5)</f>
        <v>#REF!</v>
      </c>
      <c r="AG69" s="187" t="e">
        <f>IF(#REF!="",0,#REF!*AG$5)</f>
        <v>#REF!</v>
      </c>
      <c r="AH69" s="187" t="e">
        <f>IF(#REF!="",0,#REF!*AH$5)</f>
        <v>#REF!</v>
      </c>
      <c r="AI69" s="187">
        <f t="shared" si="23"/>
        <v>0</v>
      </c>
      <c r="AJ69" s="187">
        <f t="shared" si="12"/>
        <v>0</v>
      </c>
    </row>
    <row r="70" spans="1:36" ht="59.5" customHeight="1" x14ac:dyDescent="0.35">
      <c r="A70" s="178"/>
      <c r="B70" s="89" t="s">
        <v>150</v>
      </c>
      <c r="C70" s="90" t="s">
        <v>150</v>
      </c>
      <c r="D70" s="195" t="str">
        <f t="shared" si="11"/>
        <v/>
      </c>
      <c r="E70" s="320"/>
      <c r="F70" s="320"/>
      <c r="G70" s="320"/>
      <c r="H70" s="320"/>
      <c r="I70" s="320"/>
      <c r="J70" s="320"/>
      <c r="K70" s="320"/>
      <c r="L70" s="320"/>
      <c r="M70" s="320"/>
      <c r="N70" s="321"/>
      <c r="O70" s="333"/>
      <c r="P70" s="320"/>
      <c r="Q70" s="320"/>
      <c r="R70" s="335"/>
      <c r="U70" s="187">
        <f t="shared" ref="U70:U101" si="24">IF(E70="",0,E70*U$5)</f>
        <v>0</v>
      </c>
      <c r="V70" s="187">
        <f t="shared" ref="V70:V101" si="25">IF(F70="",0,F70*V$5)</f>
        <v>0</v>
      </c>
      <c r="W70" s="187">
        <f t="shared" ref="W70:W101" si="26">IF(G70="",0,G70*W$5)</f>
        <v>0</v>
      </c>
      <c r="X70" s="187">
        <f t="shared" ref="X70:X101" si="27">IF(H70="",0,H70*X$5)</f>
        <v>0</v>
      </c>
      <c r="Y70" s="187">
        <f t="shared" ref="Y70:Y101" si="28">IF(I70="",0,I70*Y$5)</f>
        <v>0</v>
      </c>
      <c r="Z70" s="187">
        <f t="shared" ref="Z70:Z101" si="29">IF(J70="",0,J70*Z$5)</f>
        <v>0</v>
      </c>
      <c r="AA70" s="187">
        <f t="shared" ref="AA70:AA101" si="30">IF(K70="",0,K70*AA$5)</f>
        <v>0</v>
      </c>
      <c r="AB70" s="187">
        <f t="shared" ref="AB70:AB101" si="31">IF(L70="",0,L70*AB$5)</f>
        <v>0</v>
      </c>
      <c r="AC70" s="187" t="e">
        <f>IF(#REF!="",0,#REF!*AC$5)</f>
        <v>#REF!</v>
      </c>
      <c r="AD70" s="187" t="e">
        <f>IF(#REF!="",0,#REF!*AD$5)</f>
        <v>#REF!</v>
      </c>
      <c r="AE70" s="187" t="e">
        <f>IF(#REF!="",0,#REF!*AE$5)</f>
        <v>#REF!</v>
      </c>
      <c r="AF70" s="187" t="e">
        <f>IF(#REF!="",0,#REF!*AF$5)</f>
        <v>#REF!</v>
      </c>
      <c r="AG70" s="187" t="e">
        <f>IF(#REF!="",0,#REF!*AG$5)</f>
        <v>#REF!</v>
      </c>
      <c r="AH70" s="187" t="e">
        <f>IF(#REF!="",0,#REF!*AH$5)</f>
        <v>#REF!</v>
      </c>
      <c r="AI70" s="187">
        <f t="shared" si="23"/>
        <v>0</v>
      </c>
      <c r="AJ70" s="187">
        <f t="shared" si="12"/>
        <v>0</v>
      </c>
    </row>
    <row r="71" spans="1:36" ht="59.5" customHeight="1" x14ac:dyDescent="0.35">
      <c r="A71" s="178"/>
      <c r="B71" s="89" t="s">
        <v>150</v>
      </c>
      <c r="C71" s="90" t="s">
        <v>150</v>
      </c>
      <c r="D71" s="195" t="str">
        <f t="shared" ref="D71:D134" si="32">IFERROR((((E71*E$5)+(F71*F$5)+(G71*G$5)+(H71*H$5)+(I71*I$5)+(J71*J$5)+(K71*K$5)+(L71*L$5)+(M71*M$5)+(N71*N$5))/SUM($E71:$N71)),"")</f>
        <v/>
      </c>
      <c r="E71" s="320"/>
      <c r="F71" s="320"/>
      <c r="G71" s="320"/>
      <c r="H71" s="320"/>
      <c r="I71" s="320"/>
      <c r="J71" s="320"/>
      <c r="K71" s="320"/>
      <c r="L71" s="320"/>
      <c r="M71" s="320"/>
      <c r="N71" s="321"/>
      <c r="O71" s="333"/>
      <c r="P71" s="320"/>
      <c r="Q71" s="320"/>
      <c r="R71" s="335"/>
      <c r="U71" s="187">
        <f t="shared" si="24"/>
        <v>0</v>
      </c>
      <c r="V71" s="187">
        <f t="shared" si="25"/>
        <v>0</v>
      </c>
      <c r="W71" s="187">
        <f t="shared" si="26"/>
        <v>0</v>
      </c>
      <c r="X71" s="187">
        <f t="shared" si="27"/>
        <v>0</v>
      </c>
      <c r="Y71" s="187">
        <f t="shared" si="28"/>
        <v>0</v>
      </c>
      <c r="Z71" s="187">
        <f t="shared" si="29"/>
        <v>0</v>
      </c>
      <c r="AA71" s="187">
        <f t="shared" si="30"/>
        <v>0</v>
      </c>
      <c r="AB71" s="187">
        <f t="shared" si="31"/>
        <v>0</v>
      </c>
      <c r="AC71" s="187" t="e">
        <f>IF(#REF!="",0,#REF!*AC$5)</f>
        <v>#REF!</v>
      </c>
      <c r="AD71" s="187" t="e">
        <f>IF(#REF!="",0,#REF!*AD$5)</f>
        <v>#REF!</v>
      </c>
      <c r="AE71" s="187" t="e">
        <f>IF(#REF!="",0,#REF!*AE$5)</f>
        <v>#REF!</v>
      </c>
      <c r="AF71" s="187" t="e">
        <f>IF(#REF!="",0,#REF!*AF$5)</f>
        <v>#REF!</v>
      </c>
      <c r="AG71" s="187" t="e">
        <f>IF(#REF!="",0,#REF!*AG$5)</f>
        <v>#REF!</v>
      </c>
      <c r="AH71" s="187" t="e">
        <f>IF(#REF!="",0,#REF!*AH$5)</f>
        <v>#REF!</v>
      </c>
      <c r="AI71" s="187">
        <f t="shared" si="23"/>
        <v>0</v>
      </c>
      <c r="AJ71" s="187">
        <f t="shared" si="12"/>
        <v>0</v>
      </c>
    </row>
    <row r="72" spans="1:36" ht="59.5" customHeight="1" x14ac:dyDescent="0.35">
      <c r="A72" s="178"/>
      <c r="B72" s="89" t="s">
        <v>150</v>
      </c>
      <c r="C72" s="90" t="s">
        <v>150</v>
      </c>
      <c r="D72" s="195" t="str">
        <f t="shared" si="32"/>
        <v/>
      </c>
      <c r="E72" s="320"/>
      <c r="F72" s="320"/>
      <c r="G72" s="320"/>
      <c r="H72" s="320"/>
      <c r="I72" s="320"/>
      <c r="J72" s="320"/>
      <c r="K72" s="320"/>
      <c r="L72" s="320"/>
      <c r="M72" s="320"/>
      <c r="N72" s="321"/>
      <c r="O72" s="333"/>
      <c r="P72" s="320"/>
      <c r="Q72" s="320"/>
      <c r="R72" s="335"/>
      <c r="U72" s="187">
        <f t="shared" si="24"/>
        <v>0</v>
      </c>
      <c r="V72" s="187">
        <f t="shared" si="25"/>
        <v>0</v>
      </c>
      <c r="W72" s="187">
        <f t="shared" si="26"/>
        <v>0</v>
      </c>
      <c r="X72" s="187">
        <f t="shared" si="27"/>
        <v>0</v>
      </c>
      <c r="Y72" s="187">
        <f t="shared" si="28"/>
        <v>0</v>
      </c>
      <c r="Z72" s="187">
        <f t="shared" si="29"/>
        <v>0</v>
      </c>
      <c r="AA72" s="187">
        <f t="shared" si="30"/>
        <v>0</v>
      </c>
      <c r="AB72" s="187">
        <f t="shared" si="31"/>
        <v>0</v>
      </c>
      <c r="AC72" s="187" t="e">
        <f>IF(#REF!="",0,#REF!*AC$5)</f>
        <v>#REF!</v>
      </c>
      <c r="AD72" s="187" t="e">
        <f>IF(#REF!="",0,#REF!*AD$5)</f>
        <v>#REF!</v>
      </c>
      <c r="AE72" s="187" t="e">
        <f>IF(#REF!="",0,#REF!*AE$5)</f>
        <v>#REF!</v>
      </c>
      <c r="AF72" s="187" t="e">
        <f>IF(#REF!="",0,#REF!*AF$5)</f>
        <v>#REF!</v>
      </c>
      <c r="AG72" s="187" t="e">
        <f>IF(#REF!="",0,#REF!*AG$5)</f>
        <v>#REF!</v>
      </c>
      <c r="AH72" s="187" t="e">
        <f>IF(#REF!="",0,#REF!*AH$5)</f>
        <v>#REF!</v>
      </c>
      <c r="AI72" s="187">
        <f t="shared" si="23"/>
        <v>0</v>
      </c>
      <c r="AJ72" s="187">
        <f t="shared" si="12"/>
        <v>0</v>
      </c>
    </row>
    <row r="73" spans="1:36" ht="59.5" customHeight="1" x14ac:dyDescent="0.35">
      <c r="A73" s="178"/>
      <c r="B73" s="89" t="s">
        <v>150</v>
      </c>
      <c r="C73" s="90" t="s">
        <v>150</v>
      </c>
      <c r="D73" s="195" t="str">
        <f t="shared" si="32"/>
        <v/>
      </c>
      <c r="E73" s="320"/>
      <c r="F73" s="320"/>
      <c r="G73" s="320"/>
      <c r="H73" s="320"/>
      <c r="I73" s="320"/>
      <c r="J73" s="320"/>
      <c r="K73" s="320"/>
      <c r="L73" s="320"/>
      <c r="M73" s="320"/>
      <c r="N73" s="321"/>
      <c r="O73" s="333"/>
      <c r="P73" s="320"/>
      <c r="Q73" s="320"/>
      <c r="R73" s="335"/>
      <c r="U73" s="187">
        <f t="shared" si="24"/>
        <v>0</v>
      </c>
      <c r="V73" s="187">
        <f t="shared" si="25"/>
        <v>0</v>
      </c>
      <c r="W73" s="187">
        <f t="shared" si="26"/>
        <v>0</v>
      </c>
      <c r="X73" s="187">
        <f t="shared" si="27"/>
        <v>0</v>
      </c>
      <c r="Y73" s="187">
        <f t="shared" si="28"/>
        <v>0</v>
      </c>
      <c r="Z73" s="187">
        <f t="shared" si="29"/>
        <v>0</v>
      </c>
      <c r="AA73" s="187">
        <f t="shared" si="30"/>
        <v>0</v>
      </c>
      <c r="AB73" s="187">
        <f t="shared" si="31"/>
        <v>0</v>
      </c>
      <c r="AC73" s="187" t="e">
        <f>IF(#REF!="",0,#REF!*AC$5)</f>
        <v>#REF!</v>
      </c>
      <c r="AD73" s="187" t="e">
        <f>IF(#REF!="",0,#REF!*AD$5)</f>
        <v>#REF!</v>
      </c>
      <c r="AE73" s="187" t="e">
        <f>IF(#REF!="",0,#REF!*AE$5)</f>
        <v>#REF!</v>
      </c>
      <c r="AF73" s="187" t="e">
        <f>IF(#REF!="",0,#REF!*AF$5)</f>
        <v>#REF!</v>
      </c>
      <c r="AG73" s="187" t="e">
        <f>IF(#REF!="",0,#REF!*AG$5)</f>
        <v>#REF!</v>
      </c>
      <c r="AH73" s="187" t="e">
        <f>IF(#REF!="",0,#REF!*AH$5)</f>
        <v>#REF!</v>
      </c>
      <c r="AI73" s="187">
        <f t="shared" ref="AI73:AI104" si="33">IF(M73="",0,M73*AI$5)</f>
        <v>0</v>
      </c>
      <c r="AJ73" s="187">
        <f t="shared" si="12"/>
        <v>0</v>
      </c>
    </row>
    <row r="74" spans="1:36" ht="59.5" customHeight="1" x14ac:dyDescent="0.35">
      <c r="A74" s="178"/>
      <c r="B74" s="89" t="s">
        <v>150</v>
      </c>
      <c r="C74" s="90" t="s">
        <v>150</v>
      </c>
      <c r="D74" s="195" t="str">
        <f t="shared" si="32"/>
        <v/>
      </c>
      <c r="E74" s="320"/>
      <c r="F74" s="320"/>
      <c r="G74" s="320"/>
      <c r="H74" s="320"/>
      <c r="I74" s="320"/>
      <c r="J74" s="320"/>
      <c r="K74" s="320"/>
      <c r="L74" s="320"/>
      <c r="M74" s="320"/>
      <c r="N74" s="321"/>
      <c r="O74" s="333"/>
      <c r="P74" s="320"/>
      <c r="Q74" s="320"/>
      <c r="R74" s="335"/>
      <c r="U74" s="187">
        <f t="shared" si="24"/>
        <v>0</v>
      </c>
      <c r="V74" s="187">
        <f t="shared" si="25"/>
        <v>0</v>
      </c>
      <c r="W74" s="187">
        <f t="shared" si="26"/>
        <v>0</v>
      </c>
      <c r="X74" s="187">
        <f t="shared" si="27"/>
        <v>0</v>
      </c>
      <c r="Y74" s="187">
        <f t="shared" si="28"/>
        <v>0</v>
      </c>
      <c r="Z74" s="187">
        <f t="shared" si="29"/>
        <v>0</v>
      </c>
      <c r="AA74" s="187">
        <f t="shared" si="30"/>
        <v>0</v>
      </c>
      <c r="AB74" s="187">
        <f t="shared" si="31"/>
        <v>0</v>
      </c>
      <c r="AC74" s="187" t="e">
        <f>IF(#REF!="",0,#REF!*AC$5)</f>
        <v>#REF!</v>
      </c>
      <c r="AD74" s="187" t="e">
        <f>IF(#REF!="",0,#REF!*AD$5)</f>
        <v>#REF!</v>
      </c>
      <c r="AE74" s="187" t="e">
        <f>IF(#REF!="",0,#REF!*AE$5)</f>
        <v>#REF!</v>
      </c>
      <c r="AF74" s="187" t="e">
        <f>IF(#REF!="",0,#REF!*AF$5)</f>
        <v>#REF!</v>
      </c>
      <c r="AG74" s="187" t="e">
        <f>IF(#REF!="",0,#REF!*AG$5)</f>
        <v>#REF!</v>
      </c>
      <c r="AH74" s="187" t="e">
        <f>IF(#REF!="",0,#REF!*AH$5)</f>
        <v>#REF!</v>
      </c>
      <c r="AI74" s="187">
        <f t="shared" si="33"/>
        <v>0</v>
      </c>
      <c r="AJ74" s="187">
        <f t="shared" si="12"/>
        <v>0</v>
      </c>
    </row>
    <row r="75" spans="1:36" ht="59.5" customHeight="1" x14ac:dyDescent="0.35">
      <c r="A75" s="178"/>
      <c r="B75" s="89" t="s">
        <v>150</v>
      </c>
      <c r="C75" s="90" t="s">
        <v>150</v>
      </c>
      <c r="D75" s="195" t="str">
        <f t="shared" si="32"/>
        <v/>
      </c>
      <c r="E75" s="320"/>
      <c r="F75" s="320"/>
      <c r="G75" s="320"/>
      <c r="H75" s="320"/>
      <c r="I75" s="320"/>
      <c r="J75" s="320"/>
      <c r="K75" s="320"/>
      <c r="L75" s="320"/>
      <c r="M75" s="320"/>
      <c r="N75" s="321"/>
      <c r="O75" s="333"/>
      <c r="P75" s="320"/>
      <c r="Q75" s="320"/>
      <c r="R75" s="335"/>
      <c r="U75" s="187">
        <f t="shared" si="24"/>
        <v>0</v>
      </c>
      <c r="V75" s="187">
        <f t="shared" si="25"/>
        <v>0</v>
      </c>
      <c r="W75" s="187">
        <f t="shared" si="26"/>
        <v>0</v>
      </c>
      <c r="X75" s="187">
        <f t="shared" si="27"/>
        <v>0</v>
      </c>
      <c r="Y75" s="187">
        <f t="shared" si="28"/>
        <v>0</v>
      </c>
      <c r="Z75" s="187">
        <f t="shared" si="29"/>
        <v>0</v>
      </c>
      <c r="AA75" s="187">
        <f t="shared" si="30"/>
        <v>0</v>
      </c>
      <c r="AB75" s="187">
        <f t="shared" si="31"/>
        <v>0</v>
      </c>
      <c r="AC75" s="187" t="e">
        <f>IF(#REF!="",0,#REF!*AC$5)</f>
        <v>#REF!</v>
      </c>
      <c r="AD75" s="187" t="e">
        <f>IF(#REF!="",0,#REF!*AD$5)</f>
        <v>#REF!</v>
      </c>
      <c r="AE75" s="187" t="e">
        <f>IF(#REF!="",0,#REF!*AE$5)</f>
        <v>#REF!</v>
      </c>
      <c r="AF75" s="187" t="e">
        <f>IF(#REF!="",0,#REF!*AF$5)</f>
        <v>#REF!</v>
      </c>
      <c r="AG75" s="187" t="e">
        <f>IF(#REF!="",0,#REF!*AG$5)</f>
        <v>#REF!</v>
      </c>
      <c r="AH75" s="187" t="e">
        <f>IF(#REF!="",0,#REF!*AH$5)</f>
        <v>#REF!</v>
      </c>
      <c r="AI75" s="187">
        <f t="shared" si="33"/>
        <v>0</v>
      </c>
      <c r="AJ75" s="187">
        <f t="shared" si="12"/>
        <v>0</v>
      </c>
    </row>
    <row r="76" spans="1:36" ht="59.5" customHeight="1" x14ac:dyDescent="0.35">
      <c r="A76" s="178"/>
      <c r="B76" s="89" t="s">
        <v>150</v>
      </c>
      <c r="C76" s="90" t="s">
        <v>150</v>
      </c>
      <c r="D76" s="195" t="str">
        <f t="shared" si="32"/>
        <v/>
      </c>
      <c r="E76" s="320"/>
      <c r="F76" s="320"/>
      <c r="G76" s="320"/>
      <c r="H76" s="320"/>
      <c r="I76" s="320"/>
      <c r="J76" s="320"/>
      <c r="K76" s="320"/>
      <c r="L76" s="320"/>
      <c r="M76" s="320"/>
      <c r="N76" s="321"/>
      <c r="O76" s="333"/>
      <c r="P76" s="320"/>
      <c r="Q76" s="320"/>
      <c r="R76" s="335"/>
      <c r="U76" s="187">
        <f t="shared" si="24"/>
        <v>0</v>
      </c>
      <c r="V76" s="187">
        <f t="shared" si="25"/>
        <v>0</v>
      </c>
      <c r="W76" s="187">
        <f t="shared" si="26"/>
        <v>0</v>
      </c>
      <c r="X76" s="187">
        <f t="shared" si="27"/>
        <v>0</v>
      </c>
      <c r="Y76" s="187">
        <f t="shared" si="28"/>
        <v>0</v>
      </c>
      <c r="Z76" s="187">
        <f t="shared" si="29"/>
        <v>0</v>
      </c>
      <c r="AA76" s="187">
        <f t="shared" si="30"/>
        <v>0</v>
      </c>
      <c r="AB76" s="187">
        <f t="shared" si="31"/>
        <v>0</v>
      </c>
      <c r="AC76" s="187" t="e">
        <f>IF(#REF!="",0,#REF!*AC$5)</f>
        <v>#REF!</v>
      </c>
      <c r="AD76" s="187" t="e">
        <f>IF(#REF!="",0,#REF!*AD$5)</f>
        <v>#REF!</v>
      </c>
      <c r="AE76" s="187" t="e">
        <f>IF(#REF!="",0,#REF!*AE$5)</f>
        <v>#REF!</v>
      </c>
      <c r="AF76" s="187" t="e">
        <f>IF(#REF!="",0,#REF!*AF$5)</f>
        <v>#REF!</v>
      </c>
      <c r="AG76" s="187" t="e">
        <f>IF(#REF!="",0,#REF!*AG$5)</f>
        <v>#REF!</v>
      </c>
      <c r="AH76" s="187" t="e">
        <f>IF(#REF!="",0,#REF!*AH$5)</f>
        <v>#REF!</v>
      </c>
      <c r="AI76" s="187">
        <f t="shared" si="33"/>
        <v>0</v>
      </c>
      <c r="AJ76" s="187">
        <f t="shared" si="12"/>
        <v>0</v>
      </c>
    </row>
    <row r="77" spans="1:36" ht="59.5" customHeight="1" x14ac:dyDescent="0.35">
      <c r="A77" s="178"/>
      <c r="B77" s="89" t="s">
        <v>150</v>
      </c>
      <c r="C77" s="90" t="s">
        <v>150</v>
      </c>
      <c r="D77" s="195" t="str">
        <f t="shared" si="32"/>
        <v/>
      </c>
      <c r="E77" s="320"/>
      <c r="F77" s="320"/>
      <c r="G77" s="320"/>
      <c r="H77" s="320"/>
      <c r="I77" s="320"/>
      <c r="J77" s="320"/>
      <c r="K77" s="320"/>
      <c r="L77" s="320"/>
      <c r="M77" s="320"/>
      <c r="N77" s="321"/>
      <c r="O77" s="333"/>
      <c r="P77" s="320"/>
      <c r="Q77" s="320"/>
      <c r="R77" s="335"/>
      <c r="U77" s="187">
        <f t="shared" si="24"/>
        <v>0</v>
      </c>
      <c r="V77" s="187">
        <f t="shared" si="25"/>
        <v>0</v>
      </c>
      <c r="W77" s="187">
        <f t="shared" si="26"/>
        <v>0</v>
      </c>
      <c r="X77" s="187">
        <f t="shared" si="27"/>
        <v>0</v>
      </c>
      <c r="Y77" s="187">
        <f t="shared" si="28"/>
        <v>0</v>
      </c>
      <c r="Z77" s="187">
        <f t="shared" si="29"/>
        <v>0</v>
      </c>
      <c r="AA77" s="187">
        <f t="shared" si="30"/>
        <v>0</v>
      </c>
      <c r="AB77" s="187">
        <f t="shared" si="31"/>
        <v>0</v>
      </c>
      <c r="AC77" s="187" t="e">
        <f>IF(#REF!="",0,#REF!*AC$5)</f>
        <v>#REF!</v>
      </c>
      <c r="AD77" s="187" t="e">
        <f>IF(#REF!="",0,#REF!*AD$5)</f>
        <v>#REF!</v>
      </c>
      <c r="AE77" s="187" t="e">
        <f>IF(#REF!="",0,#REF!*AE$5)</f>
        <v>#REF!</v>
      </c>
      <c r="AF77" s="187" t="e">
        <f>IF(#REF!="",0,#REF!*AF$5)</f>
        <v>#REF!</v>
      </c>
      <c r="AG77" s="187" t="e">
        <f>IF(#REF!="",0,#REF!*AG$5)</f>
        <v>#REF!</v>
      </c>
      <c r="AH77" s="187" t="e">
        <f>IF(#REF!="",0,#REF!*AH$5)</f>
        <v>#REF!</v>
      </c>
      <c r="AI77" s="187">
        <f t="shared" si="33"/>
        <v>0</v>
      </c>
      <c r="AJ77" s="187">
        <f t="shared" si="12"/>
        <v>0</v>
      </c>
    </row>
    <row r="78" spans="1:36" ht="59.5" customHeight="1" x14ac:dyDescent="0.35">
      <c r="A78" s="178"/>
      <c r="B78" s="89" t="s">
        <v>150</v>
      </c>
      <c r="C78" s="90" t="s">
        <v>150</v>
      </c>
      <c r="D78" s="195" t="str">
        <f t="shared" si="32"/>
        <v/>
      </c>
      <c r="E78" s="320"/>
      <c r="F78" s="320"/>
      <c r="G78" s="320"/>
      <c r="H78" s="320"/>
      <c r="I78" s="320"/>
      <c r="J78" s="320"/>
      <c r="K78" s="320"/>
      <c r="L78" s="320"/>
      <c r="M78" s="320"/>
      <c r="N78" s="321"/>
      <c r="O78" s="333"/>
      <c r="P78" s="320"/>
      <c r="Q78" s="320"/>
      <c r="R78" s="335"/>
      <c r="U78" s="187">
        <f t="shared" si="24"/>
        <v>0</v>
      </c>
      <c r="V78" s="187">
        <f t="shared" si="25"/>
        <v>0</v>
      </c>
      <c r="W78" s="187">
        <f t="shared" si="26"/>
        <v>0</v>
      </c>
      <c r="X78" s="187">
        <f t="shared" si="27"/>
        <v>0</v>
      </c>
      <c r="Y78" s="187">
        <f t="shared" si="28"/>
        <v>0</v>
      </c>
      <c r="Z78" s="187">
        <f t="shared" si="29"/>
        <v>0</v>
      </c>
      <c r="AA78" s="187">
        <f t="shared" si="30"/>
        <v>0</v>
      </c>
      <c r="AB78" s="187">
        <f t="shared" si="31"/>
        <v>0</v>
      </c>
      <c r="AC78" s="187" t="e">
        <f>IF(#REF!="",0,#REF!*AC$5)</f>
        <v>#REF!</v>
      </c>
      <c r="AD78" s="187" t="e">
        <f>IF(#REF!="",0,#REF!*AD$5)</f>
        <v>#REF!</v>
      </c>
      <c r="AE78" s="187" t="e">
        <f>IF(#REF!="",0,#REF!*AE$5)</f>
        <v>#REF!</v>
      </c>
      <c r="AF78" s="187" t="e">
        <f>IF(#REF!="",0,#REF!*AF$5)</f>
        <v>#REF!</v>
      </c>
      <c r="AG78" s="187" t="e">
        <f>IF(#REF!="",0,#REF!*AG$5)</f>
        <v>#REF!</v>
      </c>
      <c r="AH78" s="187" t="e">
        <f>IF(#REF!="",0,#REF!*AH$5)</f>
        <v>#REF!</v>
      </c>
      <c r="AI78" s="187">
        <f t="shared" si="33"/>
        <v>0</v>
      </c>
      <c r="AJ78" s="187">
        <f t="shared" si="12"/>
        <v>0</v>
      </c>
    </row>
    <row r="79" spans="1:36" ht="59.5" customHeight="1" x14ac:dyDescent="0.35">
      <c r="A79" s="178"/>
      <c r="B79" s="89" t="s">
        <v>150</v>
      </c>
      <c r="C79" s="90" t="s">
        <v>150</v>
      </c>
      <c r="D79" s="195" t="str">
        <f t="shared" si="32"/>
        <v/>
      </c>
      <c r="E79" s="320"/>
      <c r="F79" s="320"/>
      <c r="G79" s="320"/>
      <c r="H79" s="320"/>
      <c r="I79" s="320"/>
      <c r="J79" s="320"/>
      <c r="K79" s="320"/>
      <c r="L79" s="320"/>
      <c r="M79" s="320"/>
      <c r="N79" s="321"/>
      <c r="O79" s="333"/>
      <c r="P79" s="320"/>
      <c r="Q79" s="320"/>
      <c r="R79" s="335"/>
      <c r="U79" s="187">
        <f t="shared" si="24"/>
        <v>0</v>
      </c>
      <c r="V79" s="187">
        <f t="shared" si="25"/>
        <v>0</v>
      </c>
      <c r="W79" s="187">
        <f t="shared" si="26"/>
        <v>0</v>
      </c>
      <c r="X79" s="187">
        <f t="shared" si="27"/>
        <v>0</v>
      </c>
      <c r="Y79" s="187">
        <f t="shared" si="28"/>
        <v>0</v>
      </c>
      <c r="Z79" s="187">
        <f t="shared" si="29"/>
        <v>0</v>
      </c>
      <c r="AA79" s="187">
        <f t="shared" si="30"/>
        <v>0</v>
      </c>
      <c r="AB79" s="187">
        <f t="shared" si="31"/>
        <v>0</v>
      </c>
      <c r="AC79" s="187" t="e">
        <f>IF(#REF!="",0,#REF!*AC$5)</f>
        <v>#REF!</v>
      </c>
      <c r="AD79" s="187" t="e">
        <f>IF(#REF!="",0,#REF!*AD$5)</f>
        <v>#REF!</v>
      </c>
      <c r="AE79" s="187" t="e">
        <f>IF(#REF!="",0,#REF!*AE$5)</f>
        <v>#REF!</v>
      </c>
      <c r="AF79" s="187" t="e">
        <f>IF(#REF!="",0,#REF!*AF$5)</f>
        <v>#REF!</v>
      </c>
      <c r="AG79" s="187" t="e">
        <f>IF(#REF!="",0,#REF!*AG$5)</f>
        <v>#REF!</v>
      </c>
      <c r="AH79" s="187" t="e">
        <f>IF(#REF!="",0,#REF!*AH$5)</f>
        <v>#REF!</v>
      </c>
      <c r="AI79" s="187">
        <f t="shared" si="33"/>
        <v>0</v>
      </c>
      <c r="AJ79" s="187">
        <f t="shared" si="12"/>
        <v>0</v>
      </c>
    </row>
    <row r="80" spans="1:36" ht="59.5" customHeight="1" x14ac:dyDescent="0.35">
      <c r="A80" s="178"/>
      <c r="B80" s="89" t="s">
        <v>150</v>
      </c>
      <c r="C80" s="90" t="s">
        <v>150</v>
      </c>
      <c r="D80" s="195" t="str">
        <f t="shared" si="32"/>
        <v/>
      </c>
      <c r="E80" s="320"/>
      <c r="F80" s="320"/>
      <c r="G80" s="320"/>
      <c r="H80" s="320"/>
      <c r="I80" s="320"/>
      <c r="J80" s="320"/>
      <c r="K80" s="320"/>
      <c r="L80" s="320"/>
      <c r="M80" s="320"/>
      <c r="N80" s="321"/>
      <c r="O80" s="333"/>
      <c r="P80" s="320"/>
      <c r="Q80" s="320"/>
      <c r="R80" s="335"/>
      <c r="U80" s="187">
        <f t="shared" si="24"/>
        <v>0</v>
      </c>
      <c r="V80" s="187">
        <f t="shared" si="25"/>
        <v>0</v>
      </c>
      <c r="W80" s="187">
        <f t="shared" si="26"/>
        <v>0</v>
      </c>
      <c r="X80" s="187">
        <f t="shared" si="27"/>
        <v>0</v>
      </c>
      <c r="Y80" s="187">
        <f t="shared" si="28"/>
        <v>0</v>
      </c>
      <c r="Z80" s="187">
        <f t="shared" si="29"/>
        <v>0</v>
      </c>
      <c r="AA80" s="187">
        <f t="shared" si="30"/>
        <v>0</v>
      </c>
      <c r="AB80" s="187">
        <f t="shared" si="31"/>
        <v>0</v>
      </c>
      <c r="AC80" s="187" t="e">
        <f>IF(#REF!="",0,#REF!*AC$5)</f>
        <v>#REF!</v>
      </c>
      <c r="AD80" s="187" t="e">
        <f>IF(#REF!="",0,#REF!*AD$5)</f>
        <v>#REF!</v>
      </c>
      <c r="AE80" s="187" t="e">
        <f>IF(#REF!="",0,#REF!*AE$5)</f>
        <v>#REF!</v>
      </c>
      <c r="AF80" s="187" t="e">
        <f>IF(#REF!="",0,#REF!*AF$5)</f>
        <v>#REF!</v>
      </c>
      <c r="AG80" s="187" t="e">
        <f>IF(#REF!="",0,#REF!*AG$5)</f>
        <v>#REF!</v>
      </c>
      <c r="AH80" s="187" t="e">
        <f>IF(#REF!="",0,#REF!*AH$5)</f>
        <v>#REF!</v>
      </c>
      <c r="AI80" s="187">
        <f t="shared" si="33"/>
        <v>0</v>
      </c>
      <c r="AJ80" s="187">
        <f t="shared" si="12"/>
        <v>0</v>
      </c>
    </row>
    <row r="81" spans="1:36" ht="59.5" customHeight="1" x14ac:dyDescent="0.35">
      <c r="A81" s="178"/>
      <c r="B81" s="89" t="s">
        <v>150</v>
      </c>
      <c r="C81" s="90" t="s">
        <v>150</v>
      </c>
      <c r="D81" s="195" t="str">
        <f t="shared" si="32"/>
        <v/>
      </c>
      <c r="E81" s="320"/>
      <c r="F81" s="320"/>
      <c r="G81" s="320"/>
      <c r="H81" s="320"/>
      <c r="I81" s="320"/>
      <c r="J81" s="320"/>
      <c r="K81" s="320"/>
      <c r="L81" s="320"/>
      <c r="M81" s="320"/>
      <c r="N81" s="321"/>
      <c r="O81" s="333"/>
      <c r="P81" s="320"/>
      <c r="Q81" s="320"/>
      <c r="R81" s="335"/>
      <c r="U81" s="187">
        <f t="shared" si="24"/>
        <v>0</v>
      </c>
      <c r="V81" s="187">
        <f t="shared" si="25"/>
        <v>0</v>
      </c>
      <c r="W81" s="187">
        <f t="shared" si="26"/>
        <v>0</v>
      </c>
      <c r="X81" s="187">
        <f t="shared" si="27"/>
        <v>0</v>
      </c>
      <c r="Y81" s="187">
        <f t="shared" si="28"/>
        <v>0</v>
      </c>
      <c r="Z81" s="187">
        <f t="shared" si="29"/>
        <v>0</v>
      </c>
      <c r="AA81" s="187">
        <f t="shared" si="30"/>
        <v>0</v>
      </c>
      <c r="AB81" s="187">
        <f t="shared" si="31"/>
        <v>0</v>
      </c>
      <c r="AC81" s="187" t="e">
        <f>IF(#REF!="",0,#REF!*AC$5)</f>
        <v>#REF!</v>
      </c>
      <c r="AD81" s="187" t="e">
        <f>IF(#REF!="",0,#REF!*AD$5)</f>
        <v>#REF!</v>
      </c>
      <c r="AE81" s="187" t="e">
        <f>IF(#REF!="",0,#REF!*AE$5)</f>
        <v>#REF!</v>
      </c>
      <c r="AF81" s="187" t="e">
        <f>IF(#REF!="",0,#REF!*AF$5)</f>
        <v>#REF!</v>
      </c>
      <c r="AG81" s="187" t="e">
        <f>IF(#REF!="",0,#REF!*AG$5)</f>
        <v>#REF!</v>
      </c>
      <c r="AH81" s="187" t="e">
        <f>IF(#REF!="",0,#REF!*AH$5)</f>
        <v>#REF!</v>
      </c>
      <c r="AI81" s="187">
        <f t="shared" si="33"/>
        <v>0</v>
      </c>
      <c r="AJ81" s="187">
        <f t="shared" si="12"/>
        <v>0</v>
      </c>
    </row>
    <row r="82" spans="1:36" ht="59.5" customHeight="1" x14ac:dyDescent="0.35">
      <c r="A82" s="178"/>
      <c r="B82" s="89" t="s">
        <v>150</v>
      </c>
      <c r="C82" s="90" t="s">
        <v>150</v>
      </c>
      <c r="D82" s="195" t="str">
        <f t="shared" si="32"/>
        <v/>
      </c>
      <c r="E82" s="320"/>
      <c r="F82" s="320"/>
      <c r="G82" s="320"/>
      <c r="H82" s="320"/>
      <c r="I82" s="320"/>
      <c r="J82" s="320"/>
      <c r="K82" s="320"/>
      <c r="L82" s="320"/>
      <c r="M82" s="320"/>
      <c r="N82" s="321"/>
      <c r="O82" s="333"/>
      <c r="P82" s="320"/>
      <c r="Q82" s="320"/>
      <c r="R82" s="335"/>
      <c r="U82" s="187">
        <f t="shared" si="24"/>
        <v>0</v>
      </c>
      <c r="V82" s="187">
        <f t="shared" si="25"/>
        <v>0</v>
      </c>
      <c r="W82" s="187">
        <f t="shared" si="26"/>
        <v>0</v>
      </c>
      <c r="X82" s="187">
        <f t="shared" si="27"/>
        <v>0</v>
      </c>
      <c r="Y82" s="187">
        <f t="shared" si="28"/>
        <v>0</v>
      </c>
      <c r="Z82" s="187">
        <f t="shared" si="29"/>
        <v>0</v>
      </c>
      <c r="AA82" s="187">
        <f t="shared" si="30"/>
        <v>0</v>
      </c>
      <c r="AB82" s="187">
        <f t="shared" si="31"/>
        <v>0</v>
      </c>
      <c r="AC82" s="187" t="e">
        <f>IF(#REF!="",0,#REF!*AC$5)</f>
        <v>#REF!</v>
      </c>
      <c r="AD82" s="187" t="e">
        <f>IF(#REF!="",0,#REF!*AD$5)</f>
        <v>#REF!</v>
      </c>
      <c r="AE82" s="187" t="e">
        <f>IF(#REF!="",0,#REF!*AE$5)</f>
        <v>#REF!</v>
      </c>
      <c r="AF82" s="187" t="e">
        <f>IF(#REF!="",0,#REF!*AF$5)</f>
        <v>#REF!</v>
      </c>
      <c r="AG82" s="187" t="e">
        <f>IF(#REF!="",0,#REF!*AG$5)</f>
        <v>#REF!</v>
      </c>
      <c r="AH82" s="187" t="e">
        <f>IF(#REF!="",0,#REF!*AH$5)</f>
        <v>#REF!</v>
      </c>
      <c r="AI82" s="187">
        <f t="shared" si="33"/>
        <v>0</v>
      </c>
      <c r="AJ82" s="187">
        <f t="shared" si="12"/>
        <v>0</v>
      </c>
    </row>
    <row r="83" spans="1:36" ht="59.5" customHeight="1" x14ac:dyDescent="0.35">
      <c r="A83" s="178"/>
      <c r="B83" s="89" t="s">
        <v>150</v>
      </c>
      <c r="C83" s="90" t="s">
        <v>150</v>
      </c>
      <c r="D83" s="195" t="str">
        <f t="shared" si="32"/>
        <v/>
      </c>
      <c r="E83" s="320"/>
      <c r="F83" s="320"/>
      <c r="G83" s="320"/>
      <c r="H83" s="320"/>
      <c r="I83" s="320"/>
      <c r="J83" s="320"/>
      <c r="K83" s="320"/>
      <c r="L83" s="320"/>
      <c r="M83" s="320"/>
      <c r="N83" s="321"/>
      <c r="O83" s="333"/>
      <c r="P83" s="320"/>
      <c r="Q83" s="320"/>
      <c r="R83" s="335"/>
      <c r="U83" s="187">
        <f t="shared" si="24"/>
        <v>0</v>
      </c>
      <c r="V83" s="187">
        <f t="shared" si="25"/>
        <v>0</v>
      </c>
      <c r="W83" s="187">
        <f t="shared" si="26"/>
        <v>0</v>
      </c>
      <c r="X83" s="187">
        <f t="shared" si="27"/>
        <v>0</v>
      </c>
      <c r="Y83" s="187">
        <f t="shared" si="28"/>
        <v>0</v>
      </c>
      <c r="Z83" s="187">
        <f t="shared" si="29"/>
        <v>0</v>
      </c>
      <c r="AA83" s="187">
        <f t="shared" si="30"/>
        <v>0</v>
      </c>
      <c r="AB83" s="187">
        <f t="shared" si="31"/>
        <v>0</v>
      </c>
      <c r="AC83" s="187" t="e">
        <f>IF(#REF!="",0,#REF!*AC$5)</f>
        <v>#REF!</v>
      </c>
      <c r="AD83" s="187" t="e">
        <f>IF(#REF!="",0,#REF!*AD$5)</f>
        <v>#REF!</v>
      </c>
      <c r="AE83" s="187" t="e">
        <f>IF(#REF!="",0,#REF!*AE$5)</f>
        <v>#REF!</v>
      </c>
      <c r="AF83" s="187" t="e">
        <f>IF(#REF!="",0,#REF!*AF$5)</f>
        <v>#REF!</v>
      </c>
      <c r="AG83" s="187" t="e">
        <f>IF(#REF!="",0,#REF!*AG$5)</f>
        <v>#REF!</v>
      </c>
      <c r="AH83" s="187" t="e">
        <f>IF(#REF!="",0,#REF!*AH$5)</f>
        <v>#REF!</v>
      </c>
      <c r="AI83" s="187">
        <f t="shared" si="33"/>
        <v>0</v>
      </c>
      <c r="AJ83" s="187">
        <f t="shared" si="12"/>
        <v>0</v>
      </c>
    </row>
    <row r="84" spans="1:36" ht="59.5" customHeight="1" x14ac:dyDescent="0.35">
      <c r="A84" s="178"/>
      <c r="B84" s="89" t="s">
        <v>150</v>
      </c>
      <c r="C84" s="90" t="s">
        <v>150</v>
      </c>
      <c r="D84" s="195" t="str">
        <f t="shared" si="32"/>
        <v/>
      </c>
      <c r="E84" s="320"/>
      <c r="F84" s="320"/>
      <c r="G84" s="320"/>
      <c r="H84" s="320"/>
      <c r="I84" s="320"/>
      <c r="J84" s="320"/>
      <c r="K84" s="320"/>
      <c r="L84" s="320"/>
      <c r="M84" s="320"/>
      <c r="N84" s="321"/>
      <c r="O84" s="333"/>
      <c r="P84" s="320"/>
      <c r="Q84" s="320"/>
      <c r="R84" s="335"/>
      <c r="U84" s="187">
        <f t="shared" si="24"/>
        <v>0</v>
      </c>
      <c r="V84" s="187">
        <f t="shared" si="25"/>
        <v>0</v>
      </c>
      <c r="W84" s="187">
        <f t="shared" si="26"/>
        <v>0</v>
      </c>
      <c r="X84" s="187">
        <f t="shared" si="27"/>
        <v>0</v>
      </c>
      <c r="Y84" s="187">
        <f t="shared" si="28"/>
        <v>0</v>
      </c>
      <c r="Z84" s="187">
        <f t="shared" si="29"/>
        <v>0</v>
      </c>
      <c r="AA84" s="187">
        <f t="shared" si="30"/>
        <v>0</v>
      </c>
      <c r="AB84" s="187">
        <f t="shared" si="31"/>
        <v>0</v>
      </c>
      <c r="AC84" s="187" t="e">
        <f>IF(#REF!="",0,#REF!*AC$5)</f>
        <v>#REF!</v>
      </c>
      <c r="AD84" s="187" t="e">
        <f>IF(#REF!="",0,#REF!*AD$5)</f>
        <v>#REF!</v>
      </c>
      <c r="AE84" s="187" t="e">
        <f>IF(#REF!="",0,#REF!*AE$5)</f>
        <v>#REF!</v>
      </c>
      <c r="AF84" s="187" t="e">
        <f>IF(#REF!="",0,#REF!*AF$5)</f>
        <v>#REF!</v>
      </c>
      <c r="AG84" s="187" t="e">
        <f>IF(#REF!="",0,#REF!*AG$5)</f>
        <v>#REF!</v>
      </c>
      <c r="AH84" s="187" t="e">
        <f>IF(#REF!="",0,#REF!*AH$5)</f>
        <v>#REF!</v>
      </c>
      <c r="AI84" s="187">
        <f t="shared" si="33"/>
        <v>0</v>
      </c>
      <c r="AJ84" s="187">
        <f t="shared" si="12"/>
        <v>0</v>
      </c>
    </row>
    <row r="85" spans="1:36" ht="59.5" customHeight="1" x14ac:dyDescent="0.35">
      <c r="A85" s="178"/>
      <c r="B85" s="89" t="s">
        <v>150</v>
      </c>
      <c r="C85" s="90" t="s">
        <v>150</v>
      </c>
      <c r="D85" s="195" t="str">
        <f t="shared" si="32"/>
        <v/>
      </c>
      <c r="E85" s="320"/>
      <c r="F85" s="320"/>
      <c r="G85" s="320"/>
      <c r="H85" s="320"/>
      <c r="I85" s="320"/>
      <c r="J85" s="320"/>
      <c r="K85" s="320"/>
      <c r="L85" s="320"/>
      <c r="M85" s="320"/>
      <c r="N85" s="321"/>
      <c r="O85" s="333"/>
      <c r="P85" s="320"/>
      <c r="Q85" s="320"/>
      <c r="R85" s="335"/>
      <c r="U85" s="187">
        <f t="shared" si="24"/>
        <v>0</v>
      </c>
      <c r="V85" s="187">
        <f t="shared" si="25"/>
        <v>0</v>
      </c>
      <c r="W85" s="187">
        <f t="shared" si="26"/>
        <v>0</v>
      </c>
      <c r="X85" s="187">
        <f t="shared" si="27"/>
        <v>0</v>
      </c>
      <c r="Y85" s="187">
        <f t="shared" si="28"/>
        <v>0</v>
      </c>
      <c r="Z85" s="187">
        <f t="shared" si="29"/>
        <v>0</v>
      </c>
      <c r="AA85" s="187">
        <f t="shared" si="30"/>
        <v>0</v>
      </c>
      <c r="AB85" s="187">
        <f t="shared" si="31"/>
        <v>0</v>
      </c>
      <c r="AC85" s="187" t="e">
        <f>IF(#REF!="",0,#REF!*AC$5)</f>
        <v>#REF!</v>
      </c>
      <c r="AD85" s="187" t="e">
        <f>IF(#REF!="",0,#REF!*AD$5)</f>
        <v>#REF!</v>
      </c>
      <c r="AE85" s="187" t="e">
        <f>IF(#REF!="",0,#REF!*AE$5)</f>
        <v>#REF!</v>
      </c>
      <c r="AF85" s="187" t="e">
        <f>IF(#REF!="",0,#REF!*AF$5)</f>
        <v>#REF!</v>
      </c>
      <c r="AG85" s="187" t="e">
        <f>IF(#REF!="",0,#REF!*AG$5)</f>
        <v>#REF!</v>
      </c>
      <c r="AH85" s="187" t="e">
        <f>IF(#REF!="",0,#REF!*AH$5)</f>
        <v>#REF!</v>
      </c>
      <c r="AI85" s="187">
        <f t="shared" si="33"/>
        <v>0</v>
      </c>
      <c r="AJ85" s="187">
        <f t="shared" ref="AJ85:AJ116" si="34">IF(N85="",0,N85*AJ$5)</f>
        <v>0</v>
      </c>
    </row>
    <row r="86" spans="1:36" ht="59.5" customHeight="1" x14ac:dyDescent="0.35">
      <c r="A86" s="178"/>
      <c r="B86" s="89" t="s">
        <v>150</v>
      </c>
      <c r="C86" s="90" t="s">
        <v>150</v>
      </c>
      <c r="D86" s="195" t="str">
        <f t="shared" si="32"/>
        <v/>
      </c>
      <c r="E86" s="320"/>
      <c r="F86" s="320"/>
      <c r="G86" s="320"/>
      <c r="H86" s="320"/>
      <c r="I86" s="320"/>
      <c r="J86" s="320"/>
      <c r="K86" s="320"/>
      <c r="L86" s="320"/>
      <c r="M86" s="320"/>
      <c r="N86" s="321"/>
      <c r="O86" s="333"/>
      <c r="P86" s="320"/>
      <c r="Q86" s="320"/>
      <c r="R86" s="335"/>
      <c r="U86" s="187">
        <f t="shared" si="24"/>
        <v>0</v>
      </c>
      <c r="V86" s="187">
        <f t="shared" si="25"/>
        <v>0</v>
      </c>
      <c r="W86" s="187">
        <f t="shared" si="26"/>
        <v>0</v>
      </c>
      <c r="X86" s="187">
        <f t="shared" si="27"/>
        <v>0</v>
      </c>
      <c r="Y86" s="187">
        <f t="shared" si="28"/>
        <v>0</v>
      </c>
      <c r="Z86" s="187">
        <f t="shared" si="29"/>
        <v>0</v>
      </c>
      <c r="AA86" s="187">
        <f t="shared" si="30"/>
        <v>0</v>
      </c>
      <c r="AB86" s="187">
        <f t="shared" si="31"/>
        <v>0</v>
      </c>
      <c r="AC86" s="187" t="e">
        <f>IF(#REF!="",0,#REF!*AC$5)</f>
        <v>#REF!</v>
      </c>
      <c r="AD86" s="187" t="e">
        <f>IF(#REF!="",0,#REF!*AD$5)</f>
        <v>#REF!</v>
      </c>
      <c r="AE86" s="187" t="e">
        <f>IF(#REF!="",0,#REF!*AE$5)</f>
        <v>#REF!</v>
      </c>
      <c r="AF86" s="187" t="e">
        <f>IF(#REF!="",0,#REF!*AF$5)</f>
        <v>#REF!</v>
      </c>
      <c r="AG86" s="187" t="e">
        <f>IF(#REF!="",0,#REF!*AG$5)</f>
        <v>#REF!</v>
      </c>
      <c r="AH86" s="187" t="e">
        <f>IF(#REF!="",0,#REF!*AH$5)</f>
        <v>#REF!</v>
      </c>
      <c r="AI86" s="187">
        <f t="shared" si="33"/>
        <v>0</v>
      </c>
      <c r="AJ86" s="187">
        <f t="shared" si="34"/>
        <v>0</v>
      </c>
    </row>
    <row r="87" spans="1:36" ht="59.5" customHeight="1" x14ac:dyDescent="0.35">
      <c r="A87" s="178"/>
      <c r="B87" s="89" t="s">
        <v>150</v>
      </c>
      <c r="C87" s="90" t="s">
        <v>150</v>
      </c>
      <c r="D87" s="195" t="str">
        <f t="shared" si="32"/>
        <v/>
      </c>
      <c r="E87" s="320"/>
      <c r="F87" s="320"/>
      <c r="G87" s="320"/>
      <c r="H87" s="320"/>
      <c r="I87" s="320"/>
      <c r="J87" s="320"/>
      <c r="K87" s="320"/>
      <c r="L87" s="320"/>
      <c r="M87" s="320"/>
      <c r="N87" s="321"/>
      <c r="O87" s="333"/>
      <c r="P87" s="320"/>
      <c r="Q87" s="320"/>
      <c r="R87" s="335"/>
      <c r="U87" s="187">
        <f t="shared" si="24"/>
        <v>0</v>
      </c>
      <c r="V87" s="187">
        <f t="shared" si="25"/>
        <v>0</v>
      </c>
      <c r="W87" s="187">
        <f t="shared" si="26"/>
        <v>0</v>
      </c>
      <c r="X87" s="187">
        <f t="shared" si="27"/>
        <v>0</v>
      </c>
      <c r="Y87" s="187">
        <f t="shared" si="28"/>
        <v>0</v>
      </c>
      <c r="Z87" s="187">
        <f t="shared" si="29"/>
        <v>0</v>
      </c>
      <c r="AA87" s="187">
        <f t="shared" si="30"/>
        <v>0</v>
      </c>
      <c r="AB87" s="187">
        <f t="shared" si="31"/>
        <v>0</v>
      </c>
      <c r="AC87" s="187" t="e">
        <f>IF(#REF!="",0,#REF!*AC$5)</f>
        <v>#REF!</v>
      </c>
      <c r="AD87" s="187" t="e">
        <f>IF(#REF!="",0,#REF!*AD$5)</f>
        <v>#REF!</v>
      </c>
      <c r="AE87" s="187" t="e">
        <f>IF(#REF!="",0,#REF!*AE$5)</f>
        <v>#REF!</v>
      </c>
      <c r="AF87" s="187" t="e">
        <f>IF(#REF!="",0,#REF!*AF$5)</f>
        <v>#REF!</v>
      </c>
      <c r="AG87" s="187" t="e">
        <f>IF(#REF!="",0,#REF!*AG$5)</f>
        <v>#REF!</v>
      </c>
      <c r="AH87" s="187" t="e">
        <f>IF(#REF!="",0,#REF!*AH$5)</f>
        <v>#REF!</v>
      </c>
      <c r="AI87" s="187">
        <f t="shared" si="33"/>
        <v>0</v>
      </c>
      <c r="AJ87" s="187">
        <f t="shared" si="34"/>
        <v>0</v>
      </c>
    </row>
    <row r="88" spans="1:36" ht="59.5" customHeight="1" x14ac:dyDescent="0.35">
      <c r="A88" s="178"/>
      <c r="B88" s="89" t="s">
        <v>150</v>
      </c>
      <c r="C88" s="90" t="s">
        <v>150</v>
      </c>
      <c r="D88" s="195" t="str">
        <f t="shared" si="32"/>
        <v/>
      </c>
      <c r="E88" s="320"/>
      <c r="F88" s="320"/>
      <c r="G88" s="320"/>
      <c r="H88" s="320"/>
      <c r="I88" s="320"/>
      <c r="J88" s="320"/>
      <c r="K88" s="320"/>
      <c r="L88" s="320"/>
      <c r="M88" s="320"/>
      <c r="N88" s="321"/>
      <c r="O88" s="333"/>
      <c r="P88" s="320"/>
      <c r="Q88" s="320"/>
      <c r="R88" s="335"/>
      <c r="U88" s="187">
        <f t="shared" si="24"/>
        <v>0</v>
      </c>
      <c r="V88" s="187">
        <f t="shared" si="25"/>
        <v>0</v>
      </c>
      <c r="W88" s="187">
        <f t="shared" si="26"/>
        <v>0</v>
      </c>
      <c r="X88" s="187">
        <f t="shared" si="27"/>
        <v>0</v>
      </c>
      <c r="Y88" s="187">
        <f t="shared" si="28"/>
        <v>0</v>
      </c>
      <c r="Z88" s="187">
        <f t="shared" si="29"/>
        <v>0</v>
      </c>
      <c r="AA88" s="187">
        <f t="shared" si="30"/>
        <v>0</v>
      </c>
      <c r="AB88" s="187">
        <f t="shared" si="31"/>
        <v>0</v>
      </c>
      <c r="AC88" s="187" t="e">
        <f>IF(#REF!="",0,#REF!*AC$5)</f>
        <v>#REF!</v>
      </c>
      <c r="AD88" s="187" t="e">
        <f>IF(#REF!="",0,#REF!*AD$5)</f>
        <v>#REF!</v>
      </c>
      <c r="AE88" s="187" t="e">
        <f>IF(#REF!="",0,#REF!*AE$5)</f>
        <v>#REF!</v>
      </c>
      <c r="AF88" s="187" t="e">
        <f>IF(#REF!="",0,#REF!*AF$5)</f>
        <v>#REF!</v>
      </c>
      <c r="AG88" s="187" t="e">
        <f>IF(#REF!="",0,#REF!*AG$5)</f>
        <v>#REF!</v>
      </c>
      <c r="AH88" s="187" t="e">
        <f>IF(#REF!="",0,#REF!*AH$5)</f>
        <v>#REF!</v>
      </c>
      <c r="AI88" s="187">
        <f t="shared" si="33"/>
        <v>0</v>
      </c>
      <c r="AJ88" s="187">
        <f t="shared" si="34"/>
        <v>0</v>
      </c>
    </row>
    <row r="89" spans="1:36" ht="59.5" customHeight="1" x14ac:dyDescent="0.35">
      <c r="A89" s="178"/>
      <c r="B89" s="89" t="s">
        <v>150</v>
      </c>
      <c r="C89" s="90" t="s">
        <v>150</v>
      </c>
      <c r="D89" s="195" t="str">
        <f t="shared" si="32"/>
        <v/>
      </c>
      <c r="E89" s="320"/>
      <c r="F89" s="320"/>
      <c r="G89" s="320"/>
      <c r="H89" s="320"/>
      <c r="I89" s="320"/>
      <c r="J89" s="320"/>
      <c r="K89" s="320"/>
      <c r="L89" s="320"/>
      <c r="M89" s="320"/>
      <c r="N89" s="321"/>
      <c r="O89" s="333"/>
      <c r="P89" s="320"/>
      <c r="Q89" s="320"/>
      <c r="R89" s="335"/>
      <c r="U89" s="187">
        <f t="shared" si="24"/>
        <v>0</v>
      </c>
      <c r="V89" s="187">
        <f t="shared" si="25"/>
        <v>0</v>
      </c>
      <c r="W89" s="187">
        <f t="shared" si="26"/>
        <v>0</v>
      </c>
      <c r="X89" s="187">
        <f t="shared" si="27"/>
        <v>0</v>
      </c>
      <c r="Y89" s="187">
        <f t="shared" si="28"/>
        <v>0</v>
      </c>
      <c r="Z89" s="187">
        <f t="shared" si="29"/>
        <v>0</v>
      </c>
      <c r="AA89" s="187">
        <f t="shared" si="30"/>
        <v>0</v>
      </c>
      <c r="AB89" s="187">
        <f t="shared" si="31"/>
        <v>0</v>
      </c>
      <c r="AC89" s="187" t="e">
        <f>IF(#REF!="",0,#REF!*AC$5)</f>
        <v>#REF!</v>
      </c>
      <c r="AD89" s="187" t="e">
        <f>IF(#REF!="",0,#REF!*AD$5)</f>
        <v>#REF!</v>
      </c>
      <c r="AE89" s="187" t="e">
        <f>IF(#REF!="",0,#REF!*AE$5)</f>
        <v>#REF!</v>
      </c>
      <c r="AF89" s="187" t="e">
        <f>IF(#REF!="",0,#REF!*AF$5)</f>
        <v>#REF!</v>
      </c>
      <c r="AG89" s="187" t="e">
        <f>IF(#REF!="",0,#REF!*AG$5)</f>
        <v>#REF!</v>
      </c>
      <c r="AH89" s="187" t="e">
        <f>IF(#REF!="",0,#REF!*AH$5)</f>
        <v>#REF!</v>
      </c>
      <c r="AI89" s="187">
        <f t="shared" si="33"/>
        <v>0</v>
      </c>
      <c r="AJ89" s="187">
        <f t="shared" si="34"/>
        <v>0</v>
      </c>
    </row>
    <row r="90" spans="1:36" ht="59.5" customHeight="1" x14ac:dyDescent="0.35">
      <c r="A90" s="178"/>
      <c r="B90" s="89" t="s">
        <v>150</v>
      </c>
      <c r="C90" s="90" t="s">
        <v>150</v>
      </c>
      <c r="D90" s="195" t="str">
        <f t="shared" si="32"/>
        <v/>
      </c>
      <c r="E90" s="320"/>
      <c r="F90" s="320"/>
      <c r="G90" s="320"/>
      <c r="H90" s="320"/>
      <c r="I90" s="320"/>
      <c r="J90" s="320"/>
      <c r="K90" s="320"/>
      <c r="L90" s="320"/>
      <c r="M90" s="320"/>
      <c r="N90" s="321"/>
      <c r="O90" s="333"/>
      <c r="P90" s="320"/>
      <c r="Q90" s="320"/>
      <c r="R90" s="335"/>
      <c r="U90" s="187">
        <f t="shared" si="24"/>
        <v>0</v>
      </c>
      <c r="V90" s="187">
        <f t="shared" si="25"/>
        <v>0</v>
      </c>
      <c r="W90" s="187">
        <f t="shared" si="26"/>
        <v>0</v>
      </c>
      <c r="X90" s="187">
        <f t="shared" si="27"/>
        <v>0</v>
      </c>
      <c r="Y90" s="187">
        <f t="shared" si="28"/>
        <v>0</v>
      </c>
      <c r="Z90" s="187">
        <f t="shared" si="29"/>
        <v>0</v>
      </c>
      <c r="AA90" s="187">
        <f t="shared" si="30"/>
        <v>0</v>
      </c>
      <c r="AB90" s="187">
        <f t="shared" si="31"/>
        <v>0</v>
      </c>
      <c r="AC90" s="187" t="e">
        <f>IF(#REF!="",0,#REF!*AC$5)</f>
        <v>#REF!</v>
      </c>
      <c r="AD90" s="187" t="e">
        <f>IF(#REF!="",0,#REF!*AD$5)</f>
        <v>#REF!</v>
      </c>
      <c r="AE90" s="187" t="e">
        <f>IF(#REF!="",0,#REF!*AE$5)</f>
        <v>#REF!</v>
      </c>
      <c r="AF90" s="187" t="e">
        <f>IF(#REF!="",0,#REF!*AF$5)</f>
        <v>#REF!</v>
      </c>
      <c r="AG90" s="187" t="e">
        <f>IF(#REF!="",0,#REF!*AG$5)</f>
        <v>#REF!</v>
      </c>
      <c r="AH90" s="187" t="e">
        <f>IF(#REF!="",0,#REF!*AH$5)</f>
        <v>#REF!</v>
      </c>
      <c r="AI90" s="187">
        <f t="shared" si="33"/>
        <v>0</v>
      </c>
      <c r="AJ90" s="187">
        <f t="shared" si="34"/>
        <v>0</v>
      </c>
    </row>
    <row r="91" spans="1:36" ht="59.5" customHeight="1" x14ac:dyDescent="0.35">
      <c r="A91" s="178"/>
      <c r="B91" s="89" t="s">
        <v>150</v>
      </c>
      <c r="C91" s="90" t="s">
        <v>150</v>
      </c>
      <c r="D91" s="195" t="str">
        <f t="shared" si="32"/>
        <v/>
      </c>
      <c r="E91" s="320"/>
      <c r="F91" s="320"/>
      <c r="G91" s="320"/>
      <c r="H91" s="320"/>
      <c r="I91" s="320"/>
      <c r="J91" s="320"/>
      <c r="K91" s="320"/>
      <c r="L91" s="320"/>
      <c r="M91" s="320"/>
      <c r="N91" s="321"/>
      <c r="O91" s="333"/>
      <c r="P91" s="320"/>
      <c r="Q91" s="320"/>
      <c r="R91" s="335"/>
      <c r="U91" s="187">
        <f t="shared" si="24"/>
        <v>0</v>
      </c>
      <c r="V91" s="187">
        <f t="shared" si="25"/>
        <v>0</v>
      </c>
      <c r="W91" s="187">
        <f t="shared" si="26"/>
        <v>0</v>
      </c>
      <c r="X91" s="187">
        <f t="shared" si="27"/>
        <v>0</v>
      </c>
      <c r="Y91" s="187">
        <f t="shared" si="28"/>
        <v>0</v>
      </c>
      <c r="Z91" s="187">
        <f t="shared" si="29"/>
        <v>0</v>
      </c>
      <c r="AA91" s="187">
        <f t="shared" si="30"/>
        <v>0</v>
      </c>
      <c r="AB91" s="187">
        <f t="shared" si="31"/>
        <v>0</v>
      </c>
      <c r="AC91" s="187" t="e">
        <f>IF(#REF!="",0,#REF!*AC$5)</f>
        <v>#REF!</v>
      </c>
      <c r="AD91" s="187" t="e">
        <f>IF(#REF!="",0,#REF!*AD$5)</f>
        <v>#REF!</v>
      </c>
      <c r="AE91" s="187" t="e">
        <f>IF(#REF!="",0,#REF!*AE$5)</f>
        <v>#REF!</v>
      </c>
      <c r="AF91" s="187" t="e">
        <f>IF(#REF!="",0,#REF!*AF$5)</f>
        <v>#REF!</v>
      </c>
      <c r="AG91" s="187" t="e">
        <f>IF(#REF!="",0,#REF!*AG$5)</f>
        <v>#REF!</v>
      </c>
      <c r="AH91" s="187" t="e">
        <f>IF(#REF!="",0,#REF!*AH$5)</f>
        <v>#REF!</v>
      </c>
      <c r="AI91" s="187">
        <f t="shared" si="33"/>
        <v>0</v>
      </c>
      <c r="AJ91" s="187">
        <f t="shared" si="34"/>
        <v>0</v>
      </c>
    </row>
    <row r="92" spans="1:36" ht="59.5" customHeight="1" x14ac:dyDescent="0.35">
      <c r="A92" s="178"/>
      <c r="B92" s="89" t="s">
        <v>150</v>
      </c>
      <c r="C92" s="90" t="s">
        <v>150</v>
      </c>
      <c r="D92" s="195" t="str">
        <f t="shared" si="32"/>
        <v/>
      </c>
      <c r="E92" s="320"/>
      <c r="F92" s="320"/>
      <c r="G92" s="320"/>
      <c r="H92" s="320"/>
      <c r="I92" s="320"/>
      <c r="J92" s="320"/>
      <c r="K92" s="320"/>
      <c r="L92" s="320"/>
      <c r="M92" s="320"/>
      <c r="N92" s="321"/>
      <c r="O92" s="333"/>
      <c r="P92" s="320"/>
      <c r="Q92" s="320"/>
      <c r="R92" s="335"/>
      <c r="U92" s="187">
        <f t="shared" si="24"/>
        <v>0</v>
      </c>
      <c r="V92" s="187">
        <f t="shared" si="25"/>
        <v>0</v>
      </c>
      <c r="W92" s="187">
        <f t="shared" si="26"/>
        <v>0</v>
      </c>
      <c r="X92" s="187">
        <f t="shared" si="27"/>
        <v>0</v>
      </c>
      <c r="Y92" s="187">
        <f t="shared" si="28"/>
        <v>0</v>
      </c>
      <c r="Z92" s="187">
        <f t="shared" si="29"/>
        <v>0</v>
      </c>
      <c r="AA92" s="187">
        <f t="shared" si="30"/>
        <v>0</v>
      </c>
      <c r="AB92" s="187">
        <f t="shared" si="31"/>
        <v>0</v>
      </c>
      <c r="AC92" s="187" t="e">
        <f>IF(#REF!="",0,#REF!*AC$5)</f>
        <v>#REF!</v>
      </c>
      <c r="AD92" s="187" t="e">
        <f>IF(#REF!="",0,#REF!*AD$5)</f>
        <v>#REF!</v>
      </c>
      <c r="AE92" s="187" t="e">
        <f>IF(#REF!="",0,#REF!*AE$5)</f>
        <v>#REF!</v>
      </c>
      <c r="AF92" s="187" t="e">
        <f>IF(#REF!="",0,#REF!*AF$5)</f>
        <v>#REF!</v>
      </c>
      <c r="AG92" s="187" t="e">
        <f>IF(#REF!="",0,#REF!*AG$5)</f>
        <v>#REF!</v>
      </c>
      <c r="AH92" s="187" t="e">
        <f>IF(#REF!="",0,#REF!*AH$5)</f>
        <v>#REF!</v>
      </c>
      <c r="AI92" s="187">
        <f t="shared" si="33"/>
        <v>0</v>
      </c>
      <c r="AJ92" s="187">
        <f t="shared" si="34"/>
        <v>0</v>
      </c>
    </row>
    <row r="93" spans="1:36" ht="59.5" customHeight="1" x14ac:dyDescent="0.35">
      <c r="A93" s="178"/>
      <c r="B93" s="89" t="s">
        <v>150</v>
      </c>
      <c r="C93" s="90" t="s">
        <v>150</v>
      </c>
      <c r="D93" s="195" t="str">
        <f t="shared" si="32"/>
        <v/>
      </c>
      <c r="E93" s="320"/>
      <c r="F93" s="320"/>
      <c r="G93" s="320"/>
      <c r="H93" s="320"/>
      <c r="I93" s="320"/>
      <c r="J93" s="320"/>
      <c r="K93" s="320"/>
      <c r="L93" s="320"/>
      <c r="M93" s="320"/>
      <c r="N93" s="321"/>
      <c r="O93" s="333"/>
      <c r="P93" s="320"/>
      <c r="Q93" s="320"/>
      <c r="R93" s="335"/>
      <c r="U93" s="187">
        <f t="shared" si="24"/>
        <v>0</v>
      </c>
      <c r="V93" s="187">
        <f t="shared" si="25"/>
        <v>0</v>
      </c>
      <c r="W93" s="187">
        <f t="shared" si="26"/>
        <v>0</v>
      </c>
      <c r="X93" s="187">
        <f t="shared" si="27"/>
        <v>0</v>
      </c>
      <c r="Y93" s="187">
        <f t="shared" si="28"/>
        <v>0</v>
      </c>
      <c r="Z93" s="187">
        <f t="shared" si="29"/>
        <v>0</v>
      </c>
      <c r="AA93" s="187">
        <f t="shared" si="30"/>
        <v>0</v>
      </c>
      <c r="AB93" s="187">
        <f t="shared" si="31"/>
        <v>0</v>
      </c>
      <c r="AC93" s="187" t="e">
        <f>IF(#REF!="",0,#REF!*AC$5)</f>
        <v>#REF!</v>
      </c>
      <c r="AD93" s="187" t="e">
        <f>IF(#REF!="",0,#REF!*AD$5)</f>
        <v>#REF!</v>
      </c>
      <c r="AE93" s="187" t="e">
        <f>IF(#REF!="",0,#REF!*AE$5)</f>
        <v>#REF!</v>
      </c>
      <c r="AF93" s="187" t="e">
        <f>IF(#REF!="",0,#REF!*AF$5)</f>
        <v>#REF!</v>
      </c>
      <c r="AG93" s="187" t="e">
        <f>IF(#REF!="",0,#REF!*AG$5)</f>
        <v>#REF!</v>
      </c>
      <c r="AH93" s="187" t="e">
        <f>IF(#REF!="",0,#REF!*AH$5)</f>
        <v>#REF!</v>
      </c>
      <c r="AI93" s="187">
        <f t="shared" si="33"/>
        <v>0</v>
      </c>
      <c r="AJ93" s="187">
        <f t="shared" si="34"/>
        <v>0</v>
      </c>
    </row>
    <row r="94" spans="1:36" ht="59.5" customHeight="1" x14ac:dyDescent="0.35">
      <c r="A94" s="178"/>
      <c r="B94" s="89" t="s">
        <v>150</v>
      </c>
      <c r="C94" s="90" t="s">
        <v>150</v>
      </c>
      <c r="D94" s="195" t="str">
        <f t="shared" si="32"/>
        <v/>
      </c>
      <c r="E94" s="320"/>
      <c r="F94" s="320"/>
      <c r="G94" s="320"/>
      <c r="H94" s="320"/>
      <c r="I94" s="320"/>
      <c r="J94" s="320"/>
      <c r="K94" s="320"/>
      <c r="L94" s="320"/>
      <c r="M94" s="320"/>
      <c r="N94" s="321"/>
      <c r="O94" s="333"/>
      <c r="P94" s="320"/>
      <c r="Q94" s="320"/>
      <c r="R94" s="335"/>
      <c r="U94" s="187">
        <f t="shared" si="24"/>
        <v>0</v>
      </c>
      <c r="V94" s="187">
        <f t="shared" si="25"/>
        <v>0</v>
      </c>
      <c r="W94" s="187">
        <f t="shared" si="26"/>
        <v>0</v>
      </c>
      <c r="X94" s="187">
        <f t="shared" si="27"/>
        <v>0</v>
      </c>
      <c r="Y94" s="187">
        <f t="shared" si="28"/>
        <v>0</v>
      </c>
      <c r="Z94" s="187">
        <f t="shared" si="29"/>
        <v>0</v>
      </c>
      <c r="AA94" s="187">
        <f t="shared" si="30"/>
        <v>0</v>
      </c>
      <c r="AB94" s="187">
        <f t="shared" si="31"/>
        <v>0</v>
      </c>
      <c r="AC94" s="187" t="e">
        <f>IF(#REF!="",0,#REF!*AC$5)</f>
        <v>#REF!</v>
      </c>
      <c r="AD94" s="187" t="e">
        <f>IF(#REF!="",0,#REF!*AD$5)</f>
        <v>#REF!</v>
      </c>
      <c r="AE94" s="187" t="e">
        <f>IF(#REF!="",0,#REF!*AE$5)</f>
        <v>#REF!</v>
      </c>
      <c r="AF94" s="187" t="e">
        <f>IF(#REF!="",0,#REF!*AF$5)</f>
        <v>#REF!</v>
      </c>
      <c r="AG94" s="187" t="e">
        <f>IF(#REF!="",0,#REF!*AG$5)</f>
        <v>#REF!</v>
      </c>
      <c r="AH94" s="187" t="e">
        <f>IF(#REF!="",0,#REF!*AH$5)</f>
        <v>#REF!</v>
      </c>
      <c r="AI94" s="187">
        <f t="shared" si="33"/>
        <v>0</v>
      </c>
      <c r="AJ94" s="187">
        <f t="shared" si="34"/>
        <v>0</v>
      </c>
    </row>
    <row r="95" spans="1:36" ht="59.5" customHeight="1" x14ac:dyDescent="0.35">
      <c r="A95" s="178"/>
      <c r="B95" s="89" t="s">
        <v>150</v>
      </c>
      <c r="C95" s="90" t="s">
        <v>150</v>
      </c>
      <c r="D95" s="195" t="str">
        <f t="shared" si="32"/>
        <v/>
      </c>
      <c r="E95" s="320"/>
      <c r="F95" s="320"/>
      <c r="G95" s="320"/>
      <c r="H95" s="320"/>
      <c r="I95" s="320"/>
      <c r="J95" s="320"/>
      <c r="K95" s="320"/>
      <c r="L95" s="320"/>
      <c r="M95" s="320"/>
      <c r="N95" s="321"/>
      <c r="O95" s="333"/>
      <c r="P95" s="320"/>
      <c r="Q95" s="320"/>
      <c r="R95" s="335"/>
      <c r="U95" s="187">
        <f t="shared" si="24"/>
        <v>0</v>
      </c>
      <c r="V95" s="187">
        <f t="shared" si="25"/>
        <v>0</v>
      </c>
      <c r="W95" s="187">
        <f t="shared" si="26"/>
        <v>0</v>
      </c>
      <c r="X95" s="187">
        <f t="shared" si="27"/>
        <v>0</v>
      </c>
      <c r="Y95" s="187">
        <f t="shared" si="28"/>
        <v>0</v>
      </c>
      <c r="Z95" s="187">
        <f t="shared" si="29"/>
        <v>0</v>
      </c>
      <c r="AA95" s="187">
        <f t="shared" si="30"/>
        <v>0</v>
      </c>
      <c r="AB95" s="187">
        <f t="shared" si="31"/>
        <v>0</v>
      </c>
      <c r="AC95" s="187" t="e">
        <f>IF(#REF!="",0,#REF!*AC$5)</f>
        <v>#REF!</v>
      </c>
      <c r="AD95" s="187" t="e">
        <f>IF(#REF!="",0,#REF!*AD$5)</f>
        <v>#REF!</v>
      </c>
      <c r="AE95" s="187" t="e">
        <f>IF(#REF!="",0,#REF!*AE$5)</f>
        <v>#REF!</v>
      </c>
      <c r="AF95" s="187" t="e">
        <f>IF(#REF!="",0,#REF!*AF$5)</f>
        <v>#REF!</v>
      </c>
      <c r="AG95" s="187" t="e">
        <f>IF(#REF!="",0,#REF!*AG$5)</f>
        <v>#REF!</v>
      </c>
      <c r="AH95" s="187" t="e">
        <f>IF(#REF!="",0,#REF!*AH$5)</f>
        <v>#REF!</v>
      </c>
      <c r="AI95" s="187">
        <f t="shared" si="33"/>
        <v>0</v>
      </c>
      <c r="AJ95" s="187">
        <f t="shared" si="34"/>
        <v>0</v>
      </c>
    </row>
    <row r="96" spans="1:36" ht="59.5" customHeight="1" x14ac:dyDescent="0.35">
      <c r="A96" s="178"/>
      <c r="B96" s="89" t="s">
        <v>150</v>
      </c>
      <c r="C96" s="90" t="s">
        <v>150</v>
      </c>
      <c r="D96" s="195" t="str">
        <f t="shared" si="32"/>
        <v/>
      </c>
      <c r="E96" s="320"/>
      <c r="F96" s="320"/>
      <c r="G96" s="320"/>
      <c r="H96" s="320"/>
      <c r="I96" s="320"/>
      <c r="J96" s="320"/>
      <c r="K96" s="320"/>
      <c r="L96" s="320"/>
      <c r="M96" s="320"/>
      <c r="N96" s="321"/>
      <c r="O96" s="333"/>
      <c r="P96" s="320"/>
      <c r="Q96" s="320"/>
      <c r="R96" s="335"/>
      <c r="U96" s="187">
        <f t="shared" si="24"/>
        <v>0</v>
      </c>
      <c r="V96" s="187">
        <f t="shared" si="25"/>
        <v>0</v>
      </c>
      <c r="W96" s="187">
        <f t="shared" si="26"/>
        <v>0</v>
      </c>
      <c r="X96" s="187">
        <f t="shared" si="27"/>
        <v>0</v>
      </c>
      <c r="Y96" s="187">
        <f t="shared" si="28"/>
        <v>0</v>
      </c>
      <c r="Z96" s="187">
        <f t="shared" si="29"/>
        <v>0</v>
      </c>
      <c r="AA96" s="187">
        <f t="shared" si="30"/>
        <v>0</v>
      </c>
      <c r="AB96" s="187">
        <f t="shared" si="31"/>
        <v>0</v>
      </c>
      <c r="AC96" s="187" t="e">
        <f>IF(#REF!="",0,#REF!*AC$5)</f>
        <v>#REF!</v>
      </c>
      <c r="AD96" s="187" t="e">
        <f>IF(#REF!="",0,#REF!*AD$5)</f>
        <v>#REF!</v>
      </c>
      <c r="AE96" s="187" t="e">
        <f>IF(#REF!="",0,#REF!*AE$5)</f>
        <v>#REF!</v>
      </c>
      <c r="AF96" s="187" t="e">
        <f>IF(#REF!="",0,#REF!*AF$5)</f>
        <v>#REF!</v>
      </c>
      <c r="AG96" s="187" t="e">
        <f>IF(#REF!="",0,#REF!*AG$5)</f>
        <v>#REF!</v>
      </c>
      <c r="AH96" s="187" t="e">
        <f>IF(#REF!="",0,#REF!*AH$5)</f>
        <v>#REF!</v>
      </c>
      <c r="AI96" s="187">
        <f t="shared" si="33"/>
        <v>0</v>
      </c>
      <c r="AJ96" s="187">
        <f t="shared" si="34"/>
        <v>0</v>
      </c>
    </row>
    <row r="97" spans="1:36" ht="59.5" customHeight="1" x14ac:dyDescent="0.35">
      <c r="A97" s="178"/>
      <c r="B97" s="89" t="s">
        <v>150</v>
      </c>
      <c r="C97" s="90" t="s">
        <v>150</v>
      </c>
      <c r="D97" s="195" t="str">
        <f t="shared" si="32"/>
        <v/>
      </c>
      <c r="E97" s="320"/>
      <c r="F97" s="320"/>
      <c r="G97" s="320"/>
      <c r="H97" s="320"/>
      <c r="I97" s="320"/>
      <c r="J97" s="320"/>
      <c r="K97" s="320"/>
      <c r="L97" s="320"/>
      <c r="M97" s="320"/>
      <c r="N97" s="321"/>
      <c r="O97" s="333"/>
      <c r="P97" s="320"/>
      <c r="Q97" s="320"/>
      <c r="R97" s="335"/>
      <c r="U97" s="187">
        <f t="shared" si="24"/>
        <v>0</v>
      </c>
      <c r="V97" s="187">
        <f t="shared" si="25"/>
        <v>0</v>
      </c>
      <c r="W97" s="187">
        <f t="shared" si="26"/>
        <v>0</v>
      </c>
      <c r="X97" s="187">
        <f t="shared" si="27"/>
        <v>0</v>
      </c>
      <c r="Y97" s="187">
        <f t="shared" si="28"/>
        <v>0</v>
      </c>
      <c r="Z97" s="187">
        <f t="shared" si="29"/>
        <v>0</v>
      </c>
      <c r="AA97" s="187">
        <f t="shared" si="30"/>
        <v>0</v>
      </c>
      <c r="AB97" s="187">
        <f t="shared" si="31"/>
        <v>0</v>
      </c>
      <c r="AC97" s="187" t="e">
        <f>IF(#REF!="",0,#REF!*AC$5)</f>
        <v>#REF!</v>
      </c>
      <c r="AD97" s="187" t="e">
        <f>IF(#REF!="",0,#REF!*AD$5)</f>
        <v>#REF!</v>
      </c>
      <c r="AE97" s="187" t="e">
        <f>IF(#REF!="",0,#REF!*AE$5)</f>
        <v>#REF!</v>
      </c>
      <c r="AF97" s="187" t="e">
        <f>IF(#REF!="",0,#REF!*AF$5)</f>
        <v>#REF!</v>
      </c>
      <c r="AG97" s="187" t="e">
        <f>IF(#REF!="",0,#REF!*AG$5)</f>
        <v>#REF!</v>
      </c>
      <c r="AH97" s="187" t="e">
        <f>IF(#REF!="",0,#REF!*AH$5)</f>
        <v>#REF!</v>
      </c>
      <c r="AI97" s="187">
        <f t="shared" si="33"/>
        <v>0</v>
      </c>
      <c r="AJ97" s="187">
        <f t="shared" si="34"/>
        <v>0</v>
      </c>
    </row>
    <row r="98" spans="1:36" ht="59.5" customHeight="1" x14ac:dyDescent="0.35">
      <c r="A98" s="178"/>
      <c r="B98" s="89" t="s">
        <v>150</v>
      </c>
      <c r="C98" s="90" t="s">
        <v>150</v>
      </c>
      <c r="D98" s="195" t="str">
        <f t="shared" si="32"/>
        <v/>
      </c>
      <c r="E98" s="320"/>
      <c r="F98" s="320"/>
      <c r="G98" s="320"/>
      <c r="H98" s="320"/>
      <c r="I98" s="320"/>
      <c r="J98" s="320"/>
      <c r="K98" s="320"/>
      <c r="L98" s="320"/>
      <c r="M98" s="320"/>
      <c r="N98" s="321"/>
      <c r="O98" s="333"/>
      <c r="P98" s="320"/>
      <c r="Q98" s="320"/>
      <c r="R98" s="335"/>
      <c r="U98" s="187">
        <f t="shared" si="24"/>
        <v>0</v>
      </c>
      <c r="V98" s="187">
        <f t="shared" si="25"/>
        <v>0</v>
      </c>
      <c r="W98" s="187">
        <f t="shared" si="26"/>
        <v>0</v>
      </c>
      <c r="X98" s="187">
        <f t="shared" si="27"/>
        <v>0</v>
      </c>
      <c r="Y98" s="187">
        <f t="shared" si="28"/>
        <v>0</v>
      </c>
      <c r="Z98" s="187">
        <f t="shared" si="29"/>
        <v>0</v>
      </c>
      <c r="AA98" s="187">
        <f t="shared" si="30"/>
        <v>0</v>
      </c>
      <c r="AB98" s="187">
        <f t="shared" si="31"/>
        <v>0</v>
      </c>
      <c r="AC98" s="187" t="e">
        <f>IF(#REF!="",0,#REF!*AC$5)</f>
        <v>#REF!</v>
      </c>
      <c r="AD98" s="187" t="e">
        <f>IF(#REF!="",0,#REF!*AD$5)</f>
        <v>#REF!</v>
      </c>
      <c r="AE98" s="187" t="e">
        <f>IF(#REF!="",0,#REF!*AE$5)</f>
        <v>#REF!</v>
      </c>
      <c r="AF98" s="187" t="e">
        <f>IF(#REF!="",0,#REF!*AF$5)</f>
        <v>#REF!</v>
      </c>
      <c r="AG98" s="187" t="e">
        <f>IF(#REF!="",0,#REF!*AG$5)</f>
        <v>#REF!</v>
      </c>
      <c r="AH98" s="187" t="e">
        <f>IF(#REF!="",0,#REF!*AH$5)</f>
        <v>#REF!</v>
      </c>
      <c r="AI98" s="187">
        <f t="shared" si="33"/>
        <v>0</v>
      </c>
      <c r="AJ98" s="187">
        <f t="shared" si="34"/>
        <v>0</v>
      </c>
    </row>
    <row r="99" spans="1:36" ht="59.5" customHeight="1" x14ac:dyDescent="0.35">
      <c r="A99" s="178"/>
      <c r="B99" s="89" t="s">
        <v>150</v>
      </c>
      <c r="C99" s="90" t="s">
        <v>150</v>
      </c>
      <c r="D99" s="195" t="str">
        <f t="shared" si="32"/>
        <v/>
      </c>
      <c r="E99" s="320"/>
      <c r="F99" s="320"/>
      <c r="G99" s="320"/>
      <c r="H99" s="320"/>
      <c r="I99" s="320"/>
      <c r="J99" s="320"/>
      <c r="K99" s="320"/>
      <c r="L99" s="320"/>
      <c r="M99" s="320"/>
      <c r="N99" s="321"/>
      <c r="O99" s="333"/>
      <c r="P99" s="320"/>
      <c r="Q99" s="320"/>
      <c r="R99" s="335"/>
      <c r="U99" s="187">
        <f t="shared" si="24"/>
        <v>0</v>
      </c>
      <c r="V99" s="187">
        <f t="shared" si="25"/>
        <v>0</v>
      </c>
      <c r="W99" s="187">
        <f t="shared" si="26"/>
        <v>0</v>
      </c>
      <c r="X99" s="187">
        <f t="shared" si="27"/>
        <v>0</v>
      </c>
      <c r="Y99" s="187">
        <f t="shared" si="28"/>
        <v>0</v>
      </c>
      <c r="Z99" s="187">
        <f t="shared" si="29"/>
        <v>0</v>
      </c>
      <c r="AA99" s="187">
        <f t="shared" si="30"/>
        <v>0</v>
      </c>
      <c r="AB99" s="187">
        <f t="shared" si="31"/>
        <v>0</v>
      </c>
      <c r="AC99" s="187" t="e">
        <f>IF(#REF!="",0,#REF!*AC$5)</f>
        <v>#REF!</v>
      </c>
      <c r="AD99" s="187" t="e">
        <f>IF(#REF!="",0,#REF!*AD$5)</f>
        <v>#REF!</v>
      </c>
      <c r="AE99" s="187" t="e">
        <f>IF(#REF!="",0,#REF!*AE$5)</f>
        <v>#REF!</v>
      </c>
      <c r="AF99" s="187" t="e">
        <f>IF(#REF!="",0,#REF!*AF$5)</f>
        <v>#REF!</v>
      </c>
      <c r="AG99" s="187" t="e">
        <f>IF(#REF!="",0,#REF!*AG$5)</f>
        <v>#REF!</v>
      </c>
      <c r="AH99" s="187" t="e">
        <f>IF(#REF!="",0,#REF!*AH$5)</f>
        <v>#REF!</v>
      </c>
      <c r="AI99" s="187">
        <f t="shared" si="33"/>
        <v>0</v>
      </c>
      <c r="AJ99" s="187">
        <f t="shared" si="34"/>
        <v>0</v>
      </c>
    </row>
    <row r="100" spans="1:36" ht="59.5" customHeight="1" x14ac:dyDescent="0.35">
      <c r="A100" s="178"/>
      <c r="B100" s="89" t="s">
        <v>150</v>
      </c>
      <c r="C100" s="90" t="s">
        <v>150</v>
      </c>
      <c r="D100" s="195" t="str">
        <f t="shared" si="32"/>
        <v/>
      </c>
      <c r="E100" s="320"/>
      <c r="F100" s="320"/>
      <c r="G100" s="320"/>
      <c r="H100" s="320"/>
      <c r="I100" s="320"/>
      <c r="J100" s="320"/>
      <c r="K100" s="320"/>
      <c r="L100" s="320"/>
      <c r="M100" s="320"/>
      <c r="N100" s="321"/>
      <c r="O100" s="333"/>
      <c r="P100" s="320"/>
      <c r="Q100" s="320"/>
      <c r="R100" s="335"/>
      <c r="U100" s="187">
        <f t="shared" si="24"/>
        <v>0</v>
      </c>
      <c r="V100" s="187">
        <f t="shared" si="25"/>
        <v>0</v>
      </c>
      <c r="W100" s="187">
        <f t="shared" si="26"/>
        <v>0</v>
      </c>
      <c r="X100" s="187">
        <f t="shared" si="27"/>
        <v>0</v>
      </c>
      <c r="Y100" s="187">
        <f t="shared" si="28"/>
        <v>0</v>
      </c>
      <c r="Z100" s="187">
        <f t="shared" si="29"/>
        <v>0</v>
      </c>
      <c r="AA100" s="187">
        <f t="shared" si="30"/>
        <v>0</v>
      </c>
      <c r="AB100" s="187">
        <f t="shared" si="31"/>
        <v>0</v>
      </c>
      <c r="AC100" s="187" t="e">
        <f>IF(#REF!="",0,#REF!*AC$5)</f>
        <v>#REF!</v>
      </c>
      <c r="AD100" s="187" t="e">
        <f>IF(#REF!="",0,#REF!*AD$5)</f>
        <v>#REF!</v>
      </c>
      <c r="AE100" s="187" t="e">
        <f>IF(#REF!="",0,#REF!*AE$5)</f>
        <v>#REF!</v>
      </c>
      <c r="AF100" s="187" t="e">
        <f>IF(#REF!="",0,#REF!*AF$5)</f>
        <v>#REF!</v>
      </c>
      <c r="AG100" s="187" t="e">
        <f>IF(#REF!="",0,#REF!*AG$5)</f>
        <v>#REF!</v>
      </c>
      <c r="AH100" s="187" t="e">
        <f>IF(#REF!="",0,#REF!*AH$5)</f>
        <v>#REF!</v>
      </c>
      <c r="AI100" s="187">
        <f t="shared" si="33"/>
        <v>0</v>
      </c>
      <c r="AJ100" s="187">
        <f t="shared" si="34"/>
        <v>0</v>
      </c>
    </row>
    <row r="101" spans="1:36" ht="59.5" customHeight="1" x14ac:dyDescent="0.35">
      <c r="A101" s="178"/>
      <c r="B101" s="89" t="s">
        <v>150</v>
      </c>
      <c r="C101" s="90" t="s">
        <v>150</v>
      </c>
      <c r="D101" s="195" t="str">
        <f t="shared" si="32"/>
        <v/>
      </c>
      <c r="E101" s="320"/>
      <c r="F101" s="320"/>
      <c r="G101" s="320"/>
      <c r="H101" s="320"/>
      <c r="I101" s="320"/>
      <c r="J101" s="320"/>
      <c r="K101" s="320"/>
      <c r="L101" s="320"/>
      <c r="M101" s="320"/>
      <c r="N101" s="321"/>
      <c r="O101" s="333"/>
      <c r="P101" s="320"/>
      <c r="Q101" s="320"/>
      <c r="R101" s="335"/>
      <c r="U101" s="187">
        <f t="shared" si="24"/>
        <v>0</v>
      </c>
      <c r="V101" s="187">
        <f t="shared" si="25"/>
        <v>0</v>
      </c>
      <c r="W101" s="187">
        <f t="shared" si="26"/>
        <v>0</v>
      </c>
      <c r="X101" s="187">
        <f t="shared" si="27"/>
        <v>0</v>
      </c>
      <c r="Y101" s="187">
        <f t="shared" si="28"/>
        <v>0</v>
      </c>
      <c r="Z101" s="187">
        <f t="shared" si="29"/>
        <v>0</v>
      </c>
      <c r="AA101" s="187">
        <f t="shared" si="30"/>
        <v>0</v>
      </c>
      <c r="AB101" s="187">
        <f t="shared" si="31"/>
        <v>0</v>
      </c>
      <c r="AC101" s="187" t="e">
        <f>IF(#REF!="",0,#REF!*AC$5)</f>
        <v>#REF!</v>
      </c>
      <c r="AD101" s="187" t="e">
        <f>IF(#REF!="",0,#REF!*AD$5)</f>
        <v>#REF!</v>
      </c>
      <c r="AE101" s="187" t="e">
        <f>IF(#REF!="",0,#REF!*AE$5)</f>
        <v>#REF!</v>
      </c>
      <c r="AF101" s="187" t="e">
        <f>IF(#REF!="",0,#REF!*AF$5)</f>
        <v>#REF!</v>
      </c>
      <c r="AG101" s="187" t="e">
        <f>IF(#REF!="",0,#REF!*AG$5)</f>
        <v>#REF!</v>
      </c>
      <c r="AH101" s="187" t="e">
        <f>IF(#REF!="",0,#REF!*AH$5)</f>
        <v>#REF!</v>
      </c>
      <c r="AI101" s="187">
        <f t="shared" si="33"/>
        <v>0</v>
      </c>
      <c r="AJ101" s="187">
        <f t="shared" si="34"/>
        <v>0</v>
      </c>
    </row>
    <row r="102" spans="1:36" ht="59.5" customHeight="1" x14ac:dyDescent="0.35">
      <c r="A102" s="178"/>
      <c r="B102" s="89" t="s">
        <v>150</v>
      </c>
      <c r="C102" s="90" t="s">
        <v>150</v>
      </c>
      <c r="D102" s="195" t="str">
        <f t="shared" si="32"/>
        <v/>
      </c>
      <c r="E102" s="320"/>
      <c r="F102" s="320"/>
      <c r="G102" s="320"/>
      <c r="H102" s="320"/>
      <c r="I102" s="320"/>
      <c r="J102" s="320"/>
      <c r="K102" s="320"/>
      <c r="L102" s="320"/>
      <c r="M102" s="320"/>
      <c r="N102" s="321"/>
      <c r="O102" s="333"/>
      <c r="P102" s="320"/>
      <c r="Q102" s="320"/>
      <c r="R102" s="335"/>
      <c r="U102" s="187">
        <f t="shared" ref="U102:U133" si="35">IF(E102="",0,E102*U$5)</f>
        <v>0</v>
      </c>
      <c r="V102" s="187">
        <f t="shared" ref="V102:V133" si="36">IF(F102="",0,F102*V$5)</f>
        <v>0</v>
      </c>
      <c r="W102" s="187">
        <f t="shared" ref="W102:W133" si="37">IF(G102="",0,G102*W$5)</f>
        <v>0</v>
      </c>
      <c r="X102" s="187">
        <f t="shared" ref="X102:X133" si="38">IF(H102="",0,H102*X$5)</f>
        <v>0</v>
      </c>
      <c r="Y102" s="187">
        <f t="shared" ref="Y102:Y133" si="39">IF(I102="",0,I102*Y$5)</f>
        <v>0</v>
      </c>
      <c r="Z102" s="187">
        <f t="shared" ref="Z102:Z133" si="40">IF(J102="",0,J102*Z$5)</f>
        <v>0</v>
      </c>
      <c r="AA102" s="187">
        <f t="shared" ref="AA102:AA133" si="41">IF(K102="",0,K102*AA$5)</f>
        <v>0</v>
      </c>
      <c r="AB102" s="187">
        <f t="shared" ref="AB102:AB133" si="42">IF(L102="",0,L102*AB$5)</f>
        <v>0</v>
      </c>
      <c r="AC102" s="187" t="e">
        <f>IF(#REF!="",0,#REF!*AC$5)</f>
        <v>#REF!</v>
      </c>
      <c r="AD102" s="187" t="e">
        <f>IF(#REF!="",0,#REF!*AD$5)</f>
        <v>#REF!</v>
      </c>
      <c r="AE102" s="187" t="e">
        <f>IF(#REF!="",0,#REF!*AE$5)</f>
        <v>#REF!</v>
      </c>
      <c r="AF102" s="187" t="e">
        <f>IF(#REF!="",0,#REF!*AF$5)</f>
        <v>#REF!</v>
      </c>
      <c r="AG102" s="187" t="e">
        <f>IF(#REF!="",0,#REF!*AG$5)</f>
        <v>#REF!</v>
      </c>
      <c r="AH102" s="187" t="e">
        <f>IF(#REF!="",0,#REF!*AH$5)</f>
        <v>#REF!</v>
      </c>
      <c r="AI102" s="187">
        <f t="shared" si="33"/>
        <v>0</v>
      </c>
      <c r="AJ102" s="187">
        <f t="shared" si="34"/>
        <v>0</v>
      </c>
    </row>
    <row r="103" spans="1:36" ht="59.5" customHeight="1" x14ac:dyDescent="0.35">
      <c r="A103" s="178"/>
      <c r="B103" s="89" t="s">
        <v>150</v>
      </c>
      <c r="C103" s="90" t="s">
        <v>150</v>
      </c>
      <c r="D103" s="195" t="str">
        <f t="shared" si="32"/>
        <v/>
      </c>
      <c r="E103" s="320"/>
      <c r="F103" s="320"/>
      <c r="G103" s="320"/>
      <c r="H103" s="320"/>
      <c r="I103" s="320"/>
      <c r="J103" s="320"/>
      <c r="K103" s="320"/>
      <c r="L103" s="320"/>
      <c r="M103" s="320"/>
      <c r="N103" s="321"/>
      <c r="O103" s="333"/>
      <c r="P103" s="320"/>
      <c r="Q103" s="320"/>
      <c r="R103" s="335"/>
      <c r="U103" s="187">
        <f t="shared" si="35"/>
        <v>0</v>
      </c>
      <c r="V103" s="187">
        <f t="shared" si="36"/>
        <v>0</v>
      </c>
      <c r="W103" s="187">
        <f t="shared" si="37"/>
        <v>0</v>
      </c>
      <c r="X103" s="187">
        <f t="shared" si="38"/>
        <v>0</v>
      </c>
      <c r="Y103" s="187">
        <f t="shared" si="39"/>
        <v>0</v>
      </c>
      <c r="Z103" s="187">
        <f t="shared" si="40"/>
        <v>0</v>
      </c>
      <c r="AA103" s="187">
        <f t="shared" si="41"/>
        <v>0</v>
      </c>
      <c r="AB103" s="187">
        <f t="shared" si="42"/>
        <v>0</v>
      </c>
      <c r="AC103" s="187" t="e">
        <f>IF(#REF!="",0,#REF!*AC$5)</f>
        <v>#REF!</v>
      </c>
      <c r="AD103" s="187" t="e">
        <f>IF(#REF!="",0,#REF!*AD$5)</f>
        <v>#REF!</v>
      </c>
      <c r="AE103" s="187" t="e">
        <f>IF(#REF!="",0,#REF!*AE$5)</f>
        <v>#REF!</v>
      </c>
      <c r="AF103" s="187" t="e">
        <f>IF(#REF!="",0,#REF!*AF$5)</f>
        <v>#REF!</v>
      </c>
      <c r="AG103" s="187" t="e">
        <f>IF(#REF!="",0,#REF!*AG$5)</f>
        <v>#REF!</v>
      </c>
      <c r="AH103" s="187" t="e">
        <f>IF(#REF!="",0,#REF!*AH$5)</f>
        <v>#REF!</v>
      </c>
      <c r="AI103" s="187">
        <f t="shared" si="33"/>
        <v>0</v>
      </c>
      <c r="AJ103" s="187">
        <f t="shared" si="34"/>
        <v>0</v>
      </c>
    </row>
    <row r="104" spans="1:36" ht="59.5" customHeight="1" x14ac:dyDescent="0.35">
      <c r="A104" s="178"/>
      <c r="B104" s="89" t="s">
        <v>150</v>
      </c>
      <c r="C104" s="90" t="s">
        <v>150</v>
      </c>
      <c r="D104" s="195" t="str">
        <f t="shared" si="32"/>
        <v/>
      </c>
      <c r="E104" s="320"/>
      <c r="F104" s="320"/>
      <c r="G104" s="320"/>
      <c r="H104" s="320"/>
      <c r="I104" s="320"/>
      <c r="J104" s="320"/>
      <c r="K104" s="320"/>
      <c r="L104" s="320"/>
      <c r="M104" s="320"/>
      <c r="N104" s="321"/>
      <c r="O104" s="333"/>
      <c r="P104" s="320"/>
      <c r="Q104" s="320"/>
      <c r="R104" s="335"/>
      <c r="U104" s="187">
        <f t="shared" si="35"/>
        <v>0</v>
      </c>
      <c r="V104" s="187">
        <f t="shared" si="36"/>
        <v>0</v>
      </c>
      <c r="W104" s="187">
        <f t="shared" si="37"/>
        <v>0</v>
      </c>
      <c r="X104" s="187">
        <f t="shared" si="38"/>
        <v>0</v>
      </c>
      <c r="Y104" s="187">
        <f t="shared" si="39"/>
        <v>0</v>
      </c>
      <c r="Z104" s="187">
        <f t="shared" si="40"/>
        <v>0</v>
      </c>
      <c r="AA104" s="187">
        <f t="shared" si="41"/>
        <v>0</v>
      </c>
      <c r="AB104" s="187">
        <f t="shared" si="42"/>
        <v>0</v>
      </c>
      <c r="AC104" s="187" t="e">
        <f>IF(#REF!="",0,#REF!*AC$5)</f>
        <v>#REF!</v>
      </c>
      <c r="AD104" s="187" t="e">
        <f>IF(#REF!="",0,#REF!*AD$5)</f>
        <v>#REF!</v>
      </c>
      <c r="AE104" s="187" t="e">
        <f>IF(#REF!="",0,#REF!*AE$5)</f>
        <v>#REF!</v>
      </c>
      <c r="AF104" s="187" t="e">
        <f>IF(#REF!="",0,#REF!*AF$5)</f>
        <v>#REF!</v>
      </c>
      <c r="AG104" s="187" t="e">
        <f>IF(#REF!="",0,#REF!*AG$5)</f>
        <v>#REF!</v>
      </c>
      <c r="AH104" s="187" t="e">
        <f>IF(#REF!="",0,#REF!*AH$5)</f>
        <v>#REF!</v>
      </c>
      <c r="AI104" s="187">
        <f t="shared" si="33"/>
        <v>0</v>
      </c>
      <c r="AJ104" s="187">
        <f t="shared" si="34"/>
        <v>0</v>
      </c>
    </row>
    <row r="105" spans="1:36" ht="59.5" customHeight="1" x14ac:dyDescent="0.35">
      <c r="A105" s="178"/>
      <c r="B105" s="89" t="s">
        <v>150</v>
      </c>
      <c r="C105" s="90" t="s">
        <v>150</v>
      </c>
      <c r="D105" s="195" t="str">
        <f t="shared" si="32"/>
        <v/>
      </c>
      <c r="E105" s="320"/>
      <c r="F105" s="320"/>
      <c r="G105" s="320"/>
      <c r="H105" s="320"/>
      <c r="I105" s="320"/>
      <c r="J105" s="320"/>
      <c r="K105" s="320"/>
      <c r="L105" s="320"/>
      <c r="M105" s="320"/>
      <c r="N105" s="321"/>
      <c r="O105" s="333"/>
      <c r="P105" s="320"/>
      <c r="Q105" s="320"/>
      <c r="R105" s="335"/>
      <c r="U105" s="187">
        <f t="shared" si="35"/>
        <v>0</v>
      </c>
      <c r="V105" s="187">
        <f t="shared" si="36"/>
        <v>0</v>
      </c>
      <c r="W105" s="187">
        <f t="shared" si="37"/>
        <v>0</v>
      </c>
      <c r="X105" s="187">
        <f t="shared" si="38"/>
        <v>0</v>
      </c>
      <c r="Y105" s="187">
        <f t="shared" si="39"/>
        <v>0</v>
      </c>
      <c r="Z105" s="187">
        <f t="shared" si="40"/>
        <v>0</v>
      </c>
      <c r="AA105" s="187">
        <f t="shared" si="41"/>
        <v>0</v>
      </c>
      <c r="AB105" s="187">
        <f t="shared" si="42"/>
        <v>0</v>
      </c>
      <c r="AC105" s="187" t="e">
        <f>IF(#REF!="",0,#REF!*AC$5)</f>
        <v>#REF!</v>
      </c>
      <c r="AD105" s="187" t="e">
        <f>IF(#REF!="",0,#REF!*AD$5)</f>
        <v>#REF!</v>
      </c>
      <c r="AE105" s="187" t="e">
        <f>IF(#REF!="",0,#REF!*AE$5)</f>
        <v>#REF!</v>
      </c>
      <c r="AF105" s="187" t="e">
        <f>IF(#REF!="",0,#REF!*AF$5)</f>
        <v>#REF!</v>
      </c>
      <c r="AG105" s="187" t="e">
        <f>IF(#REF!="",0,#REF!*AG$5)</f>
        <v>#REF!</v>
      </c>
      <c r="AH105" s="187" t="e">
        <f>IF(#REF!="",0,#REF!*AH$5)</f>
        <v>#REF!</v>
      </c>
      <c r="AI105" s="187">
        <f t="shared" ref="AI105:AI136" si="43">IF(M105="",0,M105*AI$5)</f>
        <v>0</v>
      </c>
      <c r="AJ105" s="187">
        <f t="shared" si="34"/>
        <v>0</v>
      </c>
    </row>
    <row r="106" spans="1:36" ht="59.5" customHeight="1" x14ac:dyDescent="0.35">
      <c r="A106" s="178"/>
      <c r="B106" s="89" t="s">
        <v>150</v>
      </c>
      <c r="C106" s="90" t="s">
        <v>150</v>
      </c>
      <c r="D106" s="195" t="str">
        <f t="shared" si="32"/>
        <v/>
      </c>
      <c r="E106" s="320"/>
      <c r="F106" s="320"/>
      <c r="G106" s="320"/>
      <c r="H106" s="320"/>
      <c r="I106" s="320"/>
      <c r="J106" s="320"/>
      <c r="K106" s="320"/>
      <c r="L106" s="320"/>
      <c r="M106" s="320"/>
      <c r="N106" s="321"/>
      <c r="O106" s="333"/>
      <c r="P106" s="320"/>
      <c r="Q106" s="320"/>
      <c r="R106" s="335"/>
      <c r="U106" s="187">
        <f t="shared" si="35"/>
        <v>0</v>
      </c>
      <c r="V106" s="187">
        <f t="shared" si="36"/>
        <v>0</v>
      </c>
      <c r="W106" s="187">
        <f t="shared" si="37"/>
        <v>0</v>
      </c>
      <c r="X106" s="187">
        <f t="shared" si="38"/>
        <v>0</v>
      </c>
      <c r="Y106" s="187">
        <f t="shared" si="39"/>
        <v>0</v>
      </c>
      <c r="Z106" s="187">
        <f t="shared" si="40"/>
        <v>0</v>
      </c>
      <c r="AA106" s="187">
        <f t="shared" si="41"/>
        <v>0</v>
      </c>
      <c r="AB106" s="187">
        <f t="shared" si="42"/>
        <v>0</v>
      </c>
      <c r="AC106" s="187" t="e">
        <f>IF(#REF!="",0,#REF!*AC$5)</f>
        <v>#REF!</v>
      </c>
      <c r="AD106" s="187" t="e">
        <f>IF(#REF!="",0,#REF!*AD$5)</f>
        <v>#REF!</v>
      </c>
      <c r="AE106" s="187" t="e">
        <f>IF(#REF!="",0,#REF!*AE$5)</f>
        <v>#REF!</v>
      </c>
      <c r="AF106" s="187" t="e">
        <f>IF(#REF!="",0,#REF!*AF$5)</f>
        <v>#REF!</v>
      </c>
      <c r="AG106" s="187" t="e">
        <f>IF(#REF!="",0,#REF!*AG$5)</f>
        <v>#REF!</v>
      </c>
      <c r="AH106" s="187" t="e">
        <f>IF(#REF!="",0,#REF!*AH$5)</f>
        <v>#REF!</v>
      </c>
      <c r="AI106" s="187">
        <f t="shared" si="43"/>
        <v>0</v>
      </c>
      <c r="AJ106" s="187">
        <f t="shared" si="34"/>
        <v>0</v>
      </c>
    </row>
    <row r="107" spans="1:36" ht="59.5" customHeight="1" x14ac:dyDescent="0.35">
      <c r="A107" s="178"/>
      <c r="B107" s="89" t="s">
        <v>150</v>
      </c>
      <c r="C107" s="90" t="s">
        <v>150</v>
      </c>
      <c r="D107" s="195" t="str">
        <f t="shared" si="32"/>
        <v/>
      </c>
      <c r="E107" s="320"/>
      <c r="F107" s="320"/>
      <c r="G107" s="320"/>
      <c r="H107" s="320"/>
      <c r="I107" s="320"/>
      <c r="J107" s="320"/>
      <c r="K107" s="320"/>
      <c r="L107" s="320"/>
      <c r="M107" s="320"/>
      <c r="N107" s="321"/>
      <c r="O107" s="333"/>
      <c r="P107" s="320"/>
      <c r="Q107" s="320"/>
      <c r="R107" s="335"/>
      <c r="U107" s="187">
        <f t="shared" si="35"/>
        <v>0</v>
      </c>
      <c r="V107" s="187">
        <f t="shared" si="36"/>
        <v>0</v>
      </c>
      <c r="W107" s="187">
        <f t="shared" si="37"/>
        <v>0</v>
      </c>
      <c r="X107" s="187">
        <f t="shared" si="38"/>
        <v>0</v>
      </c>
      <c r="Y107" s="187">
        <f t="shared" si="39"/>
        <v>0</v>
      </c>
      <c r="Z107" s="187">
        <f t="shared" si="40"/>
        <v>0</v>
      </c>
      <c r="AA107" s="187">
        <f t="shared" si="41"/>
        <v>0</v>
      </c>
      <c r="AB107" s="187">
        <f t="shared" si="42"/>
        <v>0</v>
      </c>
      <c r="AC107" s="187" t="e">
        <f>IF(#REF!="",0,#REF!*AC$5)</f>
        <v>#REF!</v>
      </c>
      <c r="AD107" s="187" t="e">
        <f>IF(#REF!="",0,#REF!*AD$5)</f>
        <v>#REF!</v>
      </c>
      <c r="AE107" s="187" t="e">
        <f>IF(#REF!="",0,#REF!*AE$5)</f>
        <v>#REF!</v>
      </c>
      <c r="AF107" s="187" t="e">
        <f>IF(#REF!="",0,#REF!*AF$5)</f>
        <v>#REF!</v>
      </c>
      <c r="AG107" s="187" t="e">
        <f>IF(#REF!="",0,#REF!*AG$5)</f>
        <v>#REF!</v>
      </c>
      <c r="AH107" s="187" t="e">
        <f>IF(#REF!="",0,#REF!*AH$5)</f>
        <v>#REF!</v>
      </c>
      <c r="AI107" s="187">
        <f t="shared" si="43"/>
        <v>0</v>
      </c>
      <c r="AJ107" s="187">
        <f t="shared" si="34"/>
        <v>0</v>
      </c>
    </row>
    <row r="108" spans="1:36" ht="59.5" customHeight="1" x14ac:dyDescent="0.35">
      <c r="A108" s="178"/>
      <c r="B108" s="89" t="s">
        <v>150</v>
      </c>
      <c r="C108" s="90" t="s">
        <v>150</v>
      </c>
      <c r="D108" s="195" t="str">
        <f t="shared" si="32"/>
        <v/>
      </c>
      <c r="E108" s="320"/>
      <c r="F108" s="320"/>
      <c r="G108" s="320"/>
      <c r="H108" s="320"/>
      <c r="I108" s="320"/>
      <c r="J108" s="320"/>
      <c r="K108" s="320"/>
      <c r="L108" s="320"/>
      <c r="M108" s="320"/>
      <c r="N108" s="321"/>
      <c r="O108" s="333"/>
      <c r="P108" s="320"/>
      <c r="Q108" s="320"/>
      <c r="R108" s="335"/>
      <c r="U108" s="187">
        <f t="shared" si="35"/>
        <v>0</v>
      </c>
      <c r="V108" s="187">
        <f t="shared" si="36"/>
        <v>0</v>
      </c>
      <c r="W108" s="187">
        <f t="shared" si="37"/>
        <v>0</v>
      </c>
      <c r="X108" s="187">
        <f t="shared" si="38"/>
        <v>0</v>
      </c>
      <c r="Y108" s="187">
        <f t="shared" si="39"/>
        <v>0</v>
      </c>
      <c r="Z108" s="187">
        <f t="shared" si="40"/>
        <v>0</v>
      </c>
      <c r="AA108" s="187">
        <f t="shared" si="41"/>
        <v>0</v>
      </c>
      <c r="AB108" s="187">
        <f t="shared" si="42"/>
        <v>0</v>
      </c>
      <c r="AC108" s="187" t="e">
        <f>IF(#REF!="",0,#REF!*AC$5)</f>
        <v>#REF!</v>
      </c>
      <c r="AD108" s="187" t="e">
        <f>IF(#REF!="",0,#REF!*AD$5)</f>
        <v>#REF!</v>
      </c>
      <c r="AE108" s="187" t="e">
        <f>IF(#REF!="",0,#REF!*AE$5)</f>
        <v>#REF!</v>
      </c>
      <c r="AF108" s="187" t="e">
        <f>IF(#REF!="",0,#REF!*AF$5)</f>
        <v>#REF!</v>
      </c>
      <c r="AG108" s="187" t="e">
        <f>IF(#REF!="",0,#REF!*AG$5)</f>
        <v>#REF!</v>
      </c>
      <c r="AH108" s="187" t="e">
        <f>IF(#REF!="",0,#REF!*AH$5)</f>
        <v>#REF!</v>
      </c>
      <c r="AI108" s="187">
        <f t="shared" si="43"/>
        <v>0</v>
      </c>
      <c r="AJ108" s="187">
        <f t="shared" si="34"/>
        <v>0</v>
      </c>
    </row>
    <row r="109" spans="1:36" ht="59.5" customHeight="1" x14ac:dyDescent="0.35">
      <c r="A109" s="178"/>
      <c r="B109" s="89" t="s">
        <v>150</v>
      </c>
      <c r="C109" s="90" t="s">
        <v>150</v>
      </c>
      <c r="D109" s="195" t="str">
        <f t="shared" si="32"/>
        <v/>
      </c>
      <c r="E109" s="320"/>
      <c r="F109" s="320"/>
      <c r="G109" s="320"/>
      <c r="H109" s="320"/>
      <c r="I109" s="320"/>
      <c r="J109" s="320"/>
      <c r="K109" s="320"/>
      <c r="L109" s="320"/>
      <c r="M109" s="320"/>
      <c r="N109" s="321"/>
      <c r="O109" s="333"/>
      <c r="P109" s="320"/>
      <c r="Q109" s="320"/>
      <c r="R109" s="335"/>
      <c r="U109" s="187">
        <f t="shared" si="35"/>
        <v>0</v>
      </c>
      <c r="V109" s="187">
        <f t="shared" si="36"/>
        <v>0</v>
      </c>
      <c r="W109" s="187">
        <f t="shared" si="37"/>
        <v>0</v>
      </c>
      <c r="X109" s="187">
        <f t="shared" si="38"/>
        <v>0</v>
      </c>
      <c r="Y109" s="187">
        <f t="shared" si="39"/>
        <v>0</v>
      </c>
      <c r="Z109" s="187">
        <f t="shared" si="40"/>
        <v>0</v>
      </c>
      <c r="AA109" s="187">
        <f t="shared" si="41"/>
        <v>0</v>
      </c>
      <c r="AB109" s="187">
        <f t="shared" si="42"/>
        <v>0</v>
      </c>
      <c r="AC109" s="187" t="e">
        <f>IF(#REF!="",0,#REF!*AC$5)</f>
        <v>#REF!</v>
      </c>
      <c r="AD109" s="187" t="e">
        <f>IF(#REF!="",0,#REF!*AD$5)</f>
        <v>#REF!</v>
      </c>
      <c r="AE109" s="187" t="e">
        <f>IF(#REF!="",0,#REF!*AE$5)</f>
        <v>#REF!</v>
      </c>
      <c r="AF109" s="187" t="e">
        <f>IF(#REF!="",0,#REF!*AF$5)</f>
        <v>#REF!</v>
      </c>
      <c r="AG109" s="187" t="e">
        <f>IF(#REF!="",0,#REF!*AG$5)</f>
        <v>#REF!</v>
      </c>
      <c r="AH109" s="187" t="e">
        <f>IF(#REF!="",0,#REF!*AH$5)</f>
        <v>#REF!</v>
      </c>
      <c r="AI109" s="187">
        <f t="shared" si="43"/>
        <v>0</v>
      </c>
      <c r="AJ109" s="187">
        <f t="shared" si="34"/>
        <v>0</v>
      </c>
    </row>
    <row r="110" spans="1:36" ht="59.5" customHeight="1" x14ac:dyDescent="0.35">
      <c r="A110" s="178"/>
      <c r="B110" s="89" t="s">
        <v>150</v>
      </c>
      <c r="C110" s="90" t="s">
        <v>150</v>
      </c>
      <c r="D110" s="195" t="str">
        <f t="shared" si="32"/>
        <v/>
      </c>
      <c r="E110" s="320"/>
      <c r="F110" s="320"/>
      <c r="G110" s="320"/>
      <c r="H110" s="320"/>
      <c r="I110" s="320"/>
      <c r="J110" s="320"/>
      <c r="K110" s="320"/>
      <c r="L110" s="320"/>
      <c r="M110" s="320"/>
      <c r="N110" s="321"/>
      <c r="O110" s="333"/>
      <c r="P110" s="320"/>
      <c r="Q110" s="320"/>
      <c r="R110" s="335"/>
      <c r="U110" s="187">
        <f t="shared" si="35"/>
        <v>0</v>
      </c>
      <c r="V110" s="187">
        <f t="shared" si="36"/>
        <v>0</v>
      </c>
      <c r="W110" s="187">
        <f t="shared" si="37"/>
        <v>0</v>
      </c>
      <c r="X110" s="187">
        <f t="shared" si="38"/>
        <v>0</v>
      </c>
      <c r="Y110" s="187">
        <f t="shared" si="39"/>
        <v>0</v>
      </c>
      <c r="Z110" s="187">
        <f t="shared" si="40"/>
        <v>0</v>
      </c>
      <c r="AA110" s="187">
        <f t="shared" si="41"/>
        <v>0</v>
      </c>
      <c r="AB110" s="187">
        <f t="shared" si="42"/>
        <v>0</v>
      </c>
      <c r="AC110" s="187" t="e">
        <f>IF(#REF!="",0,#REF!*AC$5)</f>
        <v>#REF!</v>
      </c>
      <c r="AD110" s="187" t="e">
        <f>IF(#REF!="",0,#REF!*AD$5)</f>
        <v>#REF!</v>
      </c>
      <c r="AE110" s="187" t="e">
        <f>IF(#REF!="",0,#REF!*AE$5)</f>
        <v>#REF!</v>
      </c>
      <c r="AF110" s="187" t="e">
        <f>IF(#REF!="",0,#REF!*AF$5)</f>
        <v>#REF!</v>
      </c>
      <c r="AG110" s="187" t="e">
        <f>IF(#REF!="",0,#REF!*AG$5)</f>
        <v>#REF!</v>
      </c>
      <c r="AH110" s="187" t="e">
        <f>IF(#REF!="",0,#REF!*AH$5)</f>
        <v>#REF!</v>
      </c>
      <c r="AI110" s="187">
        <f t="shared" si="43"/>
        <v>0</v>
      </c>
      <c r="AJ110" s="187">
        <f t="shared" si="34"/>
        <v>0</v>
      </c>
    </row>
    <row r="111" spans="1:36" ht="59.5" customHeight="1" x14ac:dyDescent="0.35">
      <c r="A111" s="178"/>
      <c r="B111" s="89" t="s">
        <v>150</v>
      </c>
      <c r="C111" s="90" t="s">
        <v>150</v>
      </c>
      <c r="D111" s="195" t="str">
        <f t="shared" si="32"/>
        <v/>
      </c>
      <c r="E111" s="320"/>
      <c r="F111" s="320"/>
      <c r="G111" s="320"/>
      <c r="H111" s="320"/>
      <c r="I111" s="320"/>
      <c r="J111" s="320"/>
      <c r="K111" s="320"/>
      <c r="L111" s="320"/>
      <c r="M111" s="320"/>
      <c r="N111" s="321"/>
      <c r="O111" s="333"/>
      <c r="P111" s="320"/>
      <c r="Q111" s="320"/>
      <c r="R111" s="335"/>
      <c r="U111" s="187">
        <f t="shared" si="35"/>
        <v>0</v>
      </c>
      <c r="V111" s="187">
        <f t="shared" si="36"/>
        <v>0</v>
      </c>
      <c r="W111" s="187">
        <f t="shared" si="37"/>
        <v>0</v>
      </c>
      <c r="X111" s="187">
        <f t="shared" si="38"/>
        <v>0</v>
      </c>
      <c r="Y111" s="187">
        <f t="shared" si="39"/>
        <v>0</v>
      </c>
      <c r="Z111" s="187">
        <f t="shared" si="40"/>
        <v>0</v>
      </c>
      <c r="AA111" s="187">
        <f t="shared" si="41"/>
        <v>0</v>
      </c>
      <c r="AB111" s="187">
        <f t="shared" si="42"/>
        <v>0</v>
      </c>
      <c r="AC111" s="187" t="e">
        <f>IF(#REF!="",0,#REF!*AC$5)</f>
        <v>#REF!</v>
      </c>
      <c r="AD111" s="187" t="e">
        <f>IF(#REF!="",0,#REF!*AD$5)</f>
        <v>#REF!</v>
      </c>
      <c r="AE111" s="187" t="e">
        <f>IF(#REF!="",0,#REF!*AE$5)</f>
        <v>#REF!</v>
      </c>
      <c r="AF111" s="187" t="e">
        <f>IF(#REF!="",0,#REF!*AF$5)</f>
        <v>#REF!</v>
      </c>
      <c r="AG111" s="187" t="e">
        <f>IF(#REF!="",0,#REF!*AG$5)</f>
        <v>#REF!</v>
      </c>
      <c r="AH111" s="187" t="e">
        <f>IF(#REF!="",0,#REF!*AH$5)</f>
        <v>#REF!</v>
      </c>
      <c r="AI111" s="187">
        <f t="shared" si="43"/>
        <v>0</v>
      </c>
      <c r="AJ111" s="187">
        <f t="shared" si="34"/>
        <v>0</v>
      </c>
    </row>
    <row r="112" spans="1:36" ht="59.5" customHeight="1" x14ac:dyDescent="0.35">
      <c r="A112" s="178"/>
      <c r="B112" s="89" t="s">
        <v>150</v>
      </c>
      <c r="C112" s="90" t="s">
        <v>150</v>
      </c>
      <c r="D112" s="195" t="str">
        <f t="shared" si="32"/>
        <v/>
      </c>
      <c r="E112" s="320"/>
      <c r="F112" s="320"/>
      <c r="G112" s="320"/>
      <c r="H112" s="320"/>
      <c r="I112" s="320"/>
      <c r="J112" s="320"/>
      <c r="K112" s="320"/>
      <c r="L112" s="320"/>
      <c r="M112" s="320"/>
      <c r="N112" s="321"/>
      <c r="O112" s="333"/>
      <c r="P112" s="320"/>
      <c r="Q112" s="320"/>
      <c r="R112" s="335"/>
      <c r="U112" s="187">
        <f t="shared" si="35"/>
        <v>0</v>
      </c>
      <c r="V112" s="187">
        <f t="shared" si="36"/>
        <v>0</v>
      </c>
      <c r="W112" s="187">
        <f t="shared" si="37"/>
        <v>0</v>
      </c>
      <c r="X112" s="187">
        <f t="shared" si="38"/>
        <v>0</v>
      </c>
      <c r="Y112" s="187">
        <f t="shared" si="39"/>
        <v>0</v>
      </c>
      <c r="Z112" s="187">
        <f t="shared" si="40"/>
        <v>0</v>
      </c>
      <c r="AA112" s="187">
        <f t="shared" si="41"/>
        <v>0</v>
      </c>
      <c r="AB112" s="187">
        <f t="shared" si="42"/>
        <v>0</v>
      </c>
      <c r="AC112" s="187" t="e">
        <f>IF(#REF!="",0,#REF!*AC$5)</f>
        <v>#REF!</v>
      </c>
      <c r="AD112" s="187" t="e">
        <f>IF(#REF!="",0,#REF!*AD$5)</f>
        <v>#REF!</v>
      </c>
      <c r="AE112" s="187" t="e">
        <f>IF(#REF!="",0,#REF!*AE$5)</f>
        <v>#REF!</v>
      </c>
      <c r="AF112" s="187" t="e">
        <f>IF(#REF!="",0,#REF!*AF$5)</f>
        <v>#REF!</v>
      </c>
      <c r="AG112" s="187" t="e">
        <f>IF(#REF!="",0,#REF!*AG$5)</f>
        <v>#REF!</v>
      </c>
      <c r="AH112" s="187" t="e">
        <f>IF(#REF!="",0,#REF!*AH$5)</f>
        <v>#REF!</v>
      </c>
      <c r="AI112" s="187">
        <f t="shared" si="43"/>
        <v>0</v>
      </c>
      <c r="AJ112" s="187">
        <f t="shared" si="34"/>
        <v>0</v>
      </c>
    </row>
    <row r="113" spans="1:36" ht="59.5" customHeight="1" x14ac:dyDescent="0.35">
      <c r="A113" s="178"/>
      <c r="B113" s="89" t="s">
        <v>150</v>
      </c>
      <c r="C113" s="90" t="s">
        <v>150</v>
      </c>
      <c r="D113" s="195" t="str">
        <f t="shared" si="32"/>
        <v/>
      </c>
      <c r="E113" s="320"/>
      <c r="F113" s="320"/>
      <c r="G113" s="320"/>
      <c r="H113" s="320"/>
      <c r="I113" s="320"/>
      <c r="J113" s="320"/>
      <c r="K113" s="320"/>
      <c r="L113" s="320"/>
      <c r="M113" s="320"/>
      <c r="N113" s="321"/>
      <c r="O113" s="333"/>
      <c r="P113" s="320"/>
      <c r="Q113" s="320"/>
      <c r="R113" s="335"/>
      <c r="U113" s="187">
        <f t="shared" si="35"/>
        <v>0</v>
      </c>
      <c r="V113" s="187">
        <f t="shared" si="36"/>
        <v>0</v>
      </c>
      <c r="W113" s="187">
        <f t="shared" si="37"/>
        <v>0</v>
      </c>
      <c r="X113" s="187">
        <f t="shared" si="38"/>
        <v>0</v>
      </c>
      <c r="Y113" s="187">
        <f t="shared" si="39"/>
        <v>0</v>
      </c>
      <c r="Z113" s="187">
        <f t="shared" si="40"/>
        <v>0</v>
      </c>
      <c r="AA113" s="187">
        <f t="shared" si="41"/>
        <v>0</v>
      </c>
      <c r="AB113" s="187">
        <f t="shared" si="42"/>
        <v>0</v>
      </c>
      <c r="AC113" s="187" t="e">
        <f>IF(#REF!="",0,#REF!*AC$5)</f>
        <v>#REF!</v>
      </c>
      <c r="AD113" s="187" t="e">
        <f>IF(#REF!="",0,#REF!*AD$5)</f>
        <v>#REF!</v>
      </c>
      <c r="AE113" s="187" t="e">
        <f>IF(#REF!="",0,#REF!*AE$5)</f>
        <v>#REF!</v>
      </c>
      <c r="AF113" s="187" t="e">
        <f>IF(#REF!="",0,#REF!*AF$5)</f>
        <v>#REF!</v>
      </c>
      <c r="AG113" s="187" t="e">
        <f>IF(#REF!="",0,#REF!*AG$5)</f>
        <v>#REF!</v>
      </c>
      <c r="AH113" s="187" t="e">
        <f>IF(#REF!="",0,#REF!*AH$5)</f>
        <v>#REF!</v>
      </c>
      <c r="AI113" s="187">
        <f t="shared" si="43"/>
        <v>0</v>
      </c>
      <c r="AJ113" s="187">
        <f t="shared" si="34"/>
        <v>0</v>
      </c>
    </row>
    <row r="114" spans="1:36" ht="59.5" customHeight="1" x14ac:dyDescent="0.35">
      <c r="A114" s="178"/>
      <c r="B114" s="89" t="s">
        <v>150</v>
      </c>
      <c r="C114" s="90" t="s">
        <v>150</v>
      </c>
      <c r="D114" s="195" t="str">
        <f t="shared" si="32"/>
        <v/>
      </c>
      <c r="E114" s="320"/>
      <c r="F114" s="320"/>
      <c r="G114" s="320"/>
      <c r="H114" s="320"/>
      <c r="I114" s="320"/>
      <c r="J114" s="320"/>
      <c r="K114" s="320"/>
      <c r="L114" s="320"/>
      <c r="M114" s="320"/>
      <c r="N114" s="321"/>
      <c r="O114" s="333"/>
      <c r="P114" s="320"/>
      <c r="Q114" s="320"/>
      <c r="R114" s="335"/>
      <c r="U114" s="187">
        <f t="shared" si="35"/>
        <v>0</v>
      </c>
      <c r="V114" s="187">
        <f t="shared" si="36"/>
        <v>0</v>
      </c>
      <c r="W114" s="187">
        <f t="shared" si="37"/>
        <v>0</v>
      </c>
      <c r="X114" s="187">
        <f t="shared" si="38"/>
        <v>0</v>
      </c>
      <c r="Y114" s="187">
        <f t="shared" si="39"/>
        <v>0</v>
      </c>
      <c r="Z114" s="187">
        <f t="shared" si="40"/>
        <v>0</v>
      </c>
      <c r="AA114" s="187">
        <f t="shared" si="41"/>
        <v>0</v>
      </c>
      <c r="AB114" s="187">
        <f t="shared" si="42"/>
        <v>0</v>
      </c>
      <c r="AC114" s="187" t="e">
        <f>IF(#REF!="",0,#REF!*AC$5)</f>
        <v>#REF!</v>
      </c>
      <c r="AD114" s="187" t="e">
        <f>IF(#REF!="",0,#REF!*AD$5)</f>
        <v>#REF!</v>
      </c>
      <c r="AE114" s="187" t="e">
        <f>IF(#REF!="",0,#REF!*AE$5)</f>
        <v>#REF!</v>
      </c>
      <c r="AF114" s="187" t="e">
        <f>IF(#REF!="",0,#REF!*AF$5)</f>
        <v>#REF!</v>
      </c>
      <c r="AG114" s="187" t="e">
        <f>IF(#REF!="",0,#REF!*AG$5)</f>
        <v>#REF!</v>
      </c>
      <c r="AH114" s="187" t="e">
        <f>IF(#REF!="",0,#REF!*AH$5)</f>
        <v>#REF!</v>
      </c>
      <c r="AI114" s="187">
        <f t="shared" si="43"/>
        <v>0</v>
      </c>
      <c r="AJ114" s="187">
        <f t="shared" si="34"/>
        <v>0</v>
      </c>
    </row>
    <row r="115" spans="1:36" ht="59.5" customHeight="1" x14ac:dyDescent="0.35">
      <c r="A115" s="178"/>
      <c r="B115" s="89" t="s">
        <v>150</v>
      </c>
      <c r="C115" s="90" t="s">
        <v>150</v>
      </c>
      <c r="D115" s="195" t="str">
        <f t="shared" si="32"/>
        <v/>
      </c>
      <c r="E115" s="320"/>
      <c r="F115" s="320"/>
      <c r="G115" s="320"/>
      <c r="H115" s="320"/>
      <c r="I115" s="320"/>
      <c r="J115" s="320"/>
      <c r="K115" s="320"/>
      <c r="L115" s="320"/>
      <c r="M115" s="320"/>
      <c r="N115" s="321"/>
      <c r="O115" s="333"/>
      <c r="P115" s="320"/>
      <c r="Q115" s="320"/>
      <c r="R115" s="335"/>
      <c r="U115" s="187">
        <f t="shared" si="35"/>
        <v>0</v>
      </c>
      <c r="V115" s="187">
        <f t="shared" si="36"/>
        <v>0</v>
      </c>
      <c r="W115" s="187">
        <f t="shared" si="37"/>
        <v>0</v>
      </c>
      <c r="X115" s="187">
        <f t="shared" si="38"/>
        <v>0</v>
      </c>
      <c r="Y115" s="187">
        <f t="shared" si="39"/>
        <v>0</v>
      </c>
      <c r="Z115" s="187">
        <f t="shared" si="40"/>
        <v>0</v>
      </c>
      <c r="AA115" s="187">
        <f t="shared" si="41"/>
        <v>0</v>
      </c>
      <c r="AB115" s="187">
        <f t="shared" si="42"/>
        <v>0</v>
      </c>
      <c r="AC115" s="187" t="e">
        <f>IF(#REF!="",0,#REF!*AC$5)</f>
        <v>#REF!</v>
      </c>
      <c r="AD115" s="187" t="e">
        <f>IF(#REF!="",0,#REF!*AD$5)</f>
        <v>#REF!</v>
      </c>
      <c r="AE115" s="187" t="e">
        <f>IF(#REF!="",0,#REF!*AE$5)</f>
        <v>#REF!</v>
      </c>
      <c r="AF115" s="187" t="e">
        <f>IF(#REF!="",0,#REF!*AF$5)</f>
        <v>#REF!</v>
      </c>
      <c r="AG115" s="187" t="e">
        <f>IF(#REF!="",0,#REF!*AG$5)</f>
        <v>#REF!</v>
      </c>
      <c r="AH115" s="187" t="e">
        <f>IF(#REF!="",0,#REF!*AH$5)</f>
        <v>#REF!</v>
      </c>
      <c r="AI115" s="187">
        <f t="shared" si="43"/>
        <v>0</v>
      </c>
      <c r="AJ115" s="187">
        <f t="shared" si="34"/>
        <v>0</v>
      </c>
    </row>
    <row r="116" spans="1:36" ht="59.5" customHeight="1" x14ac:dyDescent="0.35">
      <c r="A116" s="178"/>
      <c r="B116" s="89" t="s">
        <v>150</v>
      </c>
      <c r="C116" s="90" t="s">
        <v>150</v>
      </c>
      <c r="D116" s="195" t="str">
        <f t="shared" si="32"/>
        <v/>
      </c>
      <c r="E116" s="320"/>
      <c r="F116" s="320"/>
      <c r="G116" s="320"/>
      <c r="H116" s="320"/>
      <c r="I116" s="320"/>
      <c r="J116" s="320"/>
      <c r="K116" s="320"/>
      <c r="L116" s="320"/>
      <c r="M116" s="320"/>
      <c r="N116" s="321"/>
      <c r="O116" s="333"/>
      <c r="P116" s="320"/>
      <c r="Q116" s="320"/>
      <c r="R116" s="335"/>
      <c r="U116" s="187">
        <f t="shared" si="35"/>
        <v>0</v>
      </c>
      <c r="V116" s="187">
        <f t="shared" si="36"/>
        <v>0</v>
      </c>
      <c r="W116" s="187">
        <f t="shared" si="37"/>
        <v>0</v>
      </c>
      <c r="X116" s="187">
        <f t="shared" si="38"/>
        <v>0</v>
      </c>
      <c r="Y116" s="187">
        <f t="shared" si="39"/>
        <v>0</v>
      </c>
      <c r="Z116" s="187">
        <f t="shared" si="40"/>
        <v>0</v>
      </c>
      <c r="AA116" s="187">
        <f t="shared" si="41"/>
        <v>0</v>
      </c>
      <c r="AB116" s="187">
        <f t="shared" si="42"/>
        <v>0</v>
      </c>
      <c r="AC116" s="187" t="e">
        <f>IF(#REF!="",0,#REF!*AC$5)</f>
        <v>#REF!</v>
      </c>
      <c r="AD116" s="187" t="e">
        <f>IF(#REF!="",0,#REF!*AD$5)</f>
        <v>#REF!</v>
      </c>
      <c r="AE116" s="187" t="e">
        <f>IF(#REF!="",0,#REF!*AE$5)</f>
        <v>#REF!</v>
      </c>
      <c r="AF116" s="187" t="e">
        <f>IF(#REF!="",0,#REF!*AF$5)</f>
        <v>#REF!</v>
      </c>
      <c r="AG116" s="187" t="e">
        <f>IF(#REF!="",0,#REF!*AG$5)</f>
        <v>#REF!</v>
      </c>
      <c r="AH116" s="187" t="e">
        <f>IF(#REF!="",0,#REF!*AH$5)</f>
        <v>#REF!</v>
      </c>
      <c r="AI116" s="187">
        <f t="shared" si="43"/>
        <v>0</v>
      </c>
      <c r="AJ116" s="187">
        <f t="shared" si="34"/>
        <v>0</v>
      </c>
    </row>
    <row r="117" spans="1:36" ht="59.5" customHeight="1" x14ac:dyDescent="0.35">
      <c r="A117" s="178"/>
      <c r="B117" s="89" t="s">
        <v>150</v>
      </c>
      <c r="C117" s="90" t="s">
        <v>150</v>
      </c>
      <c r="D117" s="195" t="str">
        <f t="shared" si="32"/>
        <v/>
      </c>
      <c r="E117" s="320"/>
      <c r="F117" s="320"/>
      <c r="G117" s="320"/>
      <c r="H117" s="320"/>
      <c r="I117" s="320"/>
      <c r="J117" s="320"/>
      <c r="K117" s="320"/>
      <c r="L117" s="320"/>
      <c r="M117" s="320"/>
      <c r="N117" s="321"/>
      <c r="O117" s="333"/>
      <c r="P117" s="320"/>
      <c r="Q117" s="320"/>
      <c r="R117" s="335"/>
      <c r="U117" s="187">
        <f t="shared" si="35"/>
        <v>0</v>
      </c>
      <c r="V117" s="187">
        <f t="shared" si="36"/>
        <v>0</v>
      </c>
      <c r="W117" s="187">
        <f t="shared" si="37"/>
        <v>0</v>
      </c>
      <c r="X117" s="187">
        <f t="shared" si="38"/>
        <v>0</v>
      </c>
      <c r="Y117" s="187">
        <f t="shared" si="39"/>
        <v>0</v>
      </c>
      <c r="Z117" s="187">
        <f t="shared" si="40"/>
        <v>0</v>
      </c>
      <c r="AA117" s="187">
        <f t="shared" si="41"/>
        <v>0</v>
      </c>
      <c r="AB117" s="187">
        <f t="shared" si="42"/>
        <v>0</v>
      </c>
      <c r="AC117" s="187" t="e">
        <f>IF(#REF!="",0,#REF!*AC$5)</f>
        <v>#REF!</v>
      </c>
      <c r="AD117" s="187" t="e">
        <f>IF(#REF!="",0,#REF!*AD$5)</f>
        <v>#REF!</v>
      </c>
      <c r="AE117" s="187" t="e">
        <f>IF(#REF!="",0,#REF!*AE$5)</f>
        <v>#REF!</v>
      </c>
      <c r="AF117" s="187" t="e">
        <f>IF(#REF!="",0,#REF!*AF$5)</f>
        <v>#REF!</v>
      </c>
      <c r="AG117" s="187" t="e">
        <f>IF(#REF!="",0,#REF!*AG$5)</f>
        <v>#REF!</v>
      </c>
      <c r="AH117" s="187" t="e">
        <f>IF(#REF!="",0,#REF!*AH$5)</f>
        <v>#REF!</v>
      </c>
      <c r="AI117" s="187">
        <f t="shared" si="43"/>
        <v>0</v>
      </c>
      <c r="AJ117" s="187">
        <f t="shared" ref="AJ117:AJ148" si="44">IF(N117="",0,N117*AJ$5)</f>
        <v>0</v>
      </c>
    </row>
    <row r="118" spans="1:36" ht="59.5" customHeight="1" x14ac:dyDescent="0.35">
      <c r="A118" s="178"/>
      <c r="B118" s="89" t="s">
        <v>150</v>
      </c>
      <c r="C118" s="90" t="s">
        <v>150</v>
      </c>
      <c r="D118" s="195" t="str">
        <f t="shared" si="32"/>
        <v/>
      </c>
      <c r="E118" s="320"/>
      <c r="F118" s="320"/>
      <c r="G118" s="320"/>
      <c r="H118" s="320"/>
      <c r="I118" s="320"/>
      <c r="J118" s="320"/>
      <c r="K118" s="320"/>
      <c r="L118" s="320"/>
      <c r="M118" s="320"/>
      <c r="N118" s="321"/>
      <c r="O118" s="333"/>
      <c r="P118" s="320"/>
      <c r="Q118" s="320"/>
      <c r="R118" s="335"/>
      <c r="U118" s="187">
        <f t="shared" si="35"/>
        <v>0</v>
      </c>
      <c r="V118" s="187">
        <f t="shared" si="36"/>
        <v>0</v>
      </c>
      <c r="W118" s="187">
        <f t="shared" si="37"/>
        <v>0</v>
      </c>
      <c r="X118" s="187">
        <f t="shared" si="38"/>
        <v>0</v>
      </c>
      <c r="Y118" s="187">
        <f t="shared" si="39"/>
        <v>0</v>
      </c>
      <c r="Z118" s="187">
        <f t="shared" si="40"/>
        <v>0</v>
      </c>
      <c r="AA118" s="187">
        <f t="shared" si="41"/>
        <v>0</v>
      </c>
      <c r="AB118" s="187">
        <f t="shared" si="42"/>
        <v>0</v>
      </c>
      <c r="AC118" s="187" t="e">
        <f>IF(#REF!="",0,#REF!*AC$5)</f>
        <v>#REF!</v>
      </c>
      <c r="AD118" s="187" t="e">
        <f>IF(#REF!="",0,#REF!*AD$5)</f>
        <v>#REF!</v>
      </c>
      <c r="AE118" s="187" t="e">
        <f>IF(#REF!="",0,#REF!*AE$5)</f>
        <v>#REF!</v>
      </c>
      <c r="AF118" s="187" t="e">
        <f>IF(#REF!="",0,#REF!*AF$5)</f>
        <v>#REF!</v>
      </c>
      <c r="AG118" s="187" t="e">
        <f>IF(#REF!="",0,#REF!*AG$5)</f>
        <v>#REF!</v>
      </c>
      <c r="AH118" s="187" t="e">
        <f>IF(#REF!="",0,#REF!*AH$5)</f>
        <v>#REF!</v>
      </c>
      <c r="AI118" s="187">
        <f t="shared" si="43"/>
        <v>0</v>
      </c>
      <c r="AJ118" s="187">
        <f t="shared" si="44"/>
        <v>0</v>
      </c>
    </row>
    <row r="119" spans="1:36" ht="59.5" customHeight="1" x14ac:dyDescent="0.35">
      <c r="A119" s="178"/>
      <c r="B119" s="89" t="s">
        <v>150</v>
      </c>
      <c r="C119" s="90" t="s">
        <v>150</v>
      </c>
      <c r="D119" s="195" t="str">
        <f t="shared" si="32"/>
        <v/>
      </c>
      <c r="E119" s="320"/>
      <c r="F119" s="320"/>
      <c r="G119" s="320"/>
      <c r="H119" s="320"/>
      <c r="I119" s="320"/>
      <c r="J119" s="320"/>
      <c r="K119" s="320"/>
      <c r="L119" s="320"/>
      <c r="M119" s="320"/>
      <c r="N119" s="321"/>
      <c r="O119" s="333"/>
      <c r="P119" s="320"/>
      <c r="Q119" s="320"/>
      <c r="R119" s="335"/>
      <c r="U119" s="187">
        <f t="shared" si="35"/>
        <v>0</v>
      </c>
      <c r="V119" s="187">
        <f t="shared" si="36"/>
        <v>0</v>
      </c>
      <c r="W119" s="187">
        <f t="shared" si="37"/>
        <v>0</v>
      </c>
      <c r="X119" s="187">
        <f t="shared" si="38"/>
        <v>0</v>
      </c>
      <c r="Y119" s="187">
        <f t="shared" si="39"/>
        <v>0</v>
      </c>
      <c r="Z119" s="187">
        <f t="shared" si="40"/>
        <v>0</v>
      </c>
      <c r="AA119" s="187">
        <f t="shared" si="41"/>
        <v>0</v>
      </c>
      <c r="AB119" s="187">
        <f t="shared" si="42"/>
        <v>0</v>
      </c>
      <c r="AC119" s="187" t="e">
        <f>IF(#REF!="",0,#REF!*AC$5)</f>
        <v>#REF!</v>
      </c>
      <c r="AD119" s="187" t="e">
        <f>IF(#REF!="",0,#REF!*AD$5)</f>
        <v>#REF!</v>
      </c>
      <c r="AE119" s="187" t="e">
        <f>IF(#REF!="",0,#REF!*AE$5)</f>
        <v>#REF!</v>
      </c>
      <c r="AF119" s="187" t="e">
        <f>IF(#REF!="",0,#REF!*AF$5)</f>
        <v>#REF!</v>
      </c>
      <c r="AG119" s="187" t="e">
        <f>IF(#REF!="",0,#REF!*AG$5)</f>
        <v>#REF!</v>
      </c>
      <c r="AH119" s="187" t="e">
        <f>IF(#REF!="",0,#REF!*AH$5)</f>
        <v>#REF!</v>
      </c>
      <c r="AI119" s="187">
        <f t="shared" si="43"/>
        <v>0</v>
      </c>
      <c r="AJ119" s="187">
        <f t="shared" si="44"/>
        <v>0</v>
      </c>
    </row>
    <row r="120" spans="1:36" ht="59.5" customHeight="1" x14ac:dyDescent="0.35">
      <c r="A120" s="178"/>
      <c r="B120" s="89" t="s">
        <v>150</v>
      </c>
      <c r="C120" s="90" t="s">
        <v>150</v>
      </c>
      <c r="D120" s="195" t="str">
        <f t="shared" si="32"/>
        <v/>
      </c>
      <c r="E120" s="320"/>
      <c r="F120" s="320"/>
      <c r="G120" s="320"/>
      <c r="H120" s="320"/>
      <c r="I120" s="320"/>
      <c r="J120" s="320"/>
      <c r="K120" s="320"/>
      <c r="L120" s="320"/>
      <c r="M120" s="320"/>
      <c r="N120" s="321"/>
      <c r="O120" s="333"/>
      <c r="P120" s="320"/>
      <c r="Q120" s="320"/>
      <c r="R120" s="335"/>
      <c r="U120" s="187">
        <f t="shared" si="35"/>
        <v>0</v>
      </c>
      <c r="V120" s="187">
        <f t="shared" si="36"/>
        <v>0</v>
      </c>
      <c r="W120" s="187">
        <f t="shared" si="37"/>
        <v>0</v>
      </c>
      <c r="X120" s="187">
        <f t="shared" si="38"/>
        <v>0</v>
      </c>
      <c r="Y120" s="187">
        <f t="shared" si="39"/>
        <v>0</v>
      </c>
      <c r="Z120" s="187">
        <f t="shared" si="40"/>
        <v>0</v>
      </c>
      <c r="AA120" s="187">
        <f t="shared" si="41"/>
        <v>0</v>
      </c>
      <c r="AB120" s="187">
        <f t="shared" si="42"/>
        <v>0</v>
      </c>
      <c r="AC120" s="187" t="e">
        <f>IF(#REF!="",0,#REF!*AC$5)</f>
        <v>#REF!</v>
      </c>
      <c r="AD120" s="187" t="e">
        <f>IF(#REF!="",0,#REF!*AD$5)</f>
        <v>#REF!</v>
      </c>
      <c r="AE120" s="187" t="e">
        <f>IF(#REF!="",0,#REF!*AE$5)</f>
        <v>#REF!</v>
      </c>
      <c r="AF120" s="187" t="e">
        <f>IF(#REF!="",0,#REF!*AF$5)</f>
        <v>#REF!</v>
      </c>
      <c r="AG120" s="187" t="e">
        <f>IF(#REF!="",0,#REF!*AG$5)</f>
        <v>#REF!</v>
      </c>
      <c r="AH120" s="187" t="e">
        <f>IF(#REF!="",0,#REF!*AH$5)</f>
        <v>#REF!</v>
      </c>
      <c r="AI120" s="187">
        <f t="shared" si="43"/>
        <v>0</v>
      </c>
      <c r="AJ120" s="187">
        <f t="shared" si="44"/>
        <v>0</v>
      </c>
    </row>
    <row r="121" spans="1:36" ht="59.5" customHeight="1" x14ac:dyDescent="0.35">
      <c r="A121" s="178"/>
      <c r="B121" s="89" t="s">
        <v>150</v>
      </c>
      <c r="C121" s="90" t="s">
        <v>150</v>
      </c>
      <c r="D121" s="195" t="str">
        <f t="shared" si="32"/>
        <v/>
      </c>
      <c r="E121" s="320"/>
      <c r="F121" s="320"/>
      <c r="G121" s="320"/>
      <c r="H121" s="320"/>
      <c r="I121" s="320"/>
      <c r="J121" s="320"/>
      <c r="K121" s="320"/>
      <c r="L121" s="320"/>
      <c r="M121" s="320"/>
      <c r="N121" s="321"/>
      <c r="O121" s="333"/>
      <c r="P121" s="320"/>
      <c r="Q121" s="320"/>
      <c r="R121" s="335"/>
      <c r="U121" s="187">
        <f t="shared" si="35"/>
        <v>0</v>
      </c>
      <c r="V121" s="187">
        <f t="shared" si="36"/>
        <v>0</v>
      </c>
      <c r="W121" s="187">
        <f t="shared" si="37"/>
        <v>0</v>
      </c>
      <c r="X121" s="187">
        <f t="shared" si="38"/>
        <v>0</v>
      </c>
      <c r="Y121" s="187">
        <f t="shared" si="39"/>
        <v>0</v>
      </c>
      <c r="Z121" s="187">
        <f t="shared" si="40"/>
        <v>0</v>
      </c>
      <c r="AA121" s="187">
        <f t="shared" si="41"/>
        <v>0</v>
      </c>
      <c r="AB121" s="187">
        <f t="shared" si="42"/>
        <v>0</v>
      </c>
      <c r="AC121" s="187" t="e">
        <f>IF(#REF!="",0,#REF!*AC$5)</f>
        <v>#REF!</v>
      </c>
      <c r="AD121" s="187" t="e">
        <f>IF(#REF!="",0,#REF!*AD$5)</f>
        <v>#REF!</v>
      </c>
      <c r="AE121" s="187" t="e">
        <f>IF(#REF!="",0,#REF!*AE$5)</f>
        <v>#REF!</v>
      </c>
      <c r="AF121" s="187" t="e">
        <f>IF(#REF!="",0,#REF!*AF$5)</f>
        <v>#REF!</v>
      </c>
      <c r="AG121" s="187" t="e">
        <f>IF(#REF!="",0,#REF!*AG$5)</f>
        <v>#REF!</v>
      </c>
      <c r="AH121" s="187" t="e">
        <f>IF(#REF!="",0,#REF!*AH$5)</f>
        <v>#REF!</v>
      </c>
      <c r="AI121" s="187">
        <f t="shared" si="43"/>
        <v>0</v>
      </c>
      <c r="AJ121" s="187">
        <f t="shared" si="44"/>
        <v>0</v>
      </c>
    </row>
    <row r="122" spans="1:36" ht="59.5" customHeight="1" x14ac:dyDescent="0.35">
      <c r="A122" s="178"/>
      <c r="B122" s="89" t="s">
        <v>150</v>
      </c>
      <c r="C122" s="90" t="s">
        <v>150</v>
      </c>
      <c r="D122" s="195" t="str">
        <f t="shared" si="32"/>
        <v/>
      </c>
      <c r="E122" s="320"/>
      <c r="F122" s="320"/>
      <c r="G122" s="320"/>
      <c r="H122" s="320"/>
      <c r="I122" s="320"/>
      <c r="J122" s="320"/>
      <c r="K122" s="320"/>
      <c r="L122" s="320"/>
      <c r="M122" s="320"/>
      <c r="N122" s="321"/>
      <c r="O122" s="333"/>
      <c r="P122" s="320"/>
      <c r="Q122" s="320"/>
      <c r="R122" s="335"/>
      <c r="U122" s="187">
        <f t="shared" si="35"/>
        <v>0</v>
      </c>
      <c r="V122" s="187">
        <f t="shared" si="36"/>
        <v>0</v>
      </c>
      <c r="W122" s="187">
        <f t="shared" si="37"/>
        <v>0</v>
      </c>
      <c r="X122" s="187">
        <f t="shared" si="38"/>
        <v>0</v>
      </c>
      <c r="Y122" s="187">
        <f t="shared" si="39"/>
        <v>0</v>
      </c>
      <c r="Z122" s="187">
        <f t="shared" si="40"/>
        <v>0</v>
      </c>
      <c r="AA122" s="187">
        <f t="shared" si="41"/>
        <v>0</v>
      </c>
      <c r="AB122" s="187">
        <f t="shared" si="42"/>
        <v>0</v>
      </c>
      <c r="AC122" s="187" t="e">
        <f>IF(#REF!="",0,#REF!*AC$5)</f>
        <v>#REF!</v>
      </c>
      <c r="AD122" s="187" t="e">
        <f>IF(#REF!="",0,#REF!*AD$5)</f>
        <v>#REF!</v>
      </c>
      <c r="AE122" s="187" t="e">
        <f>IF(#REF!="",0,#REF!*AE$5)</f>
        <v>#REF!</v>
      </c>
      <c r="AF122" s="187" t="e">
        <f>IF(#REF!="",0,#REF!*AF$5)</f>
        <v>#REF!</v>
      </c>
      <c r="AG122" s="187" t="e">
        <f>IF(#REF!="",0,#REF!*AG$5)</f>
        <v>#REF!</v>
      </c>
      <c r="AH122" s="187" t="e">
        <f>IF(#REF!="",0,#REF!*AH$5)</f>
        <v>#REF!</v>
      </c>
      <c r="AI122" s="187">
        <f t="shared" si="43"/>
        <v>0</v>
      </c>
      <c r="AJ122" s="187">
        <f t="shared" si="44"/>
        <v>0</v>
      </c>
    </row>
    <row r="123" spans="1:36" ht="59.5" customHeight="1" x14ac:dyDescent="0.35">
      <c r="A123" s="178"/>
      <c r="B123" s="89" t="s">
        <v>150</v>
      </c>
      <c r="C123" s="90" t="s">
        <v>150</v>
      </c>
      <c r="D123" s="195" t="str">
        <f t="shared" si="32"/>
        <v/>
      </c>
      <c r="E123" s="320"/>
      <c r="F123" s="320"/>
      <c r="G123" s="320"/>
      <c r="H123" s="320"/>
      <c r="I123" s="320"/>
      <c r="J123" s="320"/>
      <c r="K123" s="320"/>
      <c r="L123" s="320"/>
      <c r="M123" s="320"/>
      <c r="N123" s="321"/>
      <c r="O123" s="333"/>
      <c r="P123" s="320"/>
      <c r="Q123" s="320"/>
      <c r="R123" s="335"/>
      <c r="U123" s="187">
        <f t="shared" si="35"/>
        <v>0</v>
      </c>
      <c r="V123" s="187">
        <f t="shared" si="36"/>
        <v>0</v>
      </c>
      <c r="W123" s="187">
        <f t="shared" si="37"/>
        <v>0</v>
      </c>
      <c r="X123" s="187">
        <f t="shared" si="38"/>
        <v>0</v>
      </c>
      <c r="Y123" s="187">
        <f t="shared" si="39"/>
        <v>0</v>
      </c>
      <c r="Z123" s="187">
        <f t="shared" si="40"/>
        <v>0</v>
      </c>
      <c r="AA123" s="187">
        <f t="shared" si="41"/>
        <v>0</v>
      </c>
      <c r="AB123" s="187">
        <f t="shared" si="42"/>
        <v>0</v>
      </c>
      <c r="AC123" s="187" t="e">
        <f>IF(#REF!="",0,#REF!*AC$5)</f>
        <v>#REF!</v>
      </c>
      <c r="AD123" s="187" t="e">
        <f>IF(#REF!="",0,#REF!*AD$5)</f>
        <v>#REF!</v>
      </c>
      <c r="AE123" s="187" t="e">
        <f>IF(#REF!="",0,#REF!*AE$5)</f>
        <v>#REF!</v>
      </c>
      <c r="AF123" s="187" t="e">
        <f>IF(#REF!="",0,#REF!*AF$5)</f>
        <v>#REF!</v>
      </c>
      <c r="AG123" s="187" t="e">
        <f>IF(#REF!="",0,#REF!*AG$5)</f>
        <v>#REF!</v>
      </c>
      <c r="AH123" s="187" t="e">
        <f>IF(#REF!="",0,#REF!*AH$5)</f>
        <v>#REF!</v>
      </c>
      <c r="AI123" s="187">
        <f t="shared" si="43"/>
        <v>0</v>
      </c>
      <c r="AJ123" s="187">
        <f t="shared" si="44"/>
        <v>0</v>
      </c>
    </row>
    <row r="124" spans="1:36" ht="59.5" customHeight="1" x14ac:dyDescent="0.35">
      <c r="A124" s="178"/>
      <c r="B124" s="89" t="s">
        <v>150</v>
      </c>
      <c r="C124" s="90" t="s">
        <v>150</v>
      </c>
      <c r="D124" s="195" t="str">
        <f t="shared" si="32"/>
        <v/>
      </c>
      <c r="E124" s="320"/>
      <c r="F124" s="320"/>
      <c r="G124" s="320"/>
      <c r="H124" s="320"/>
      <c r="I124" s="320"/>
      <c r="J124" s="320"/>
      <c r="K124" s="320"/>
      <c r="L124" s="320"/>
      <c r="M124" s="320"/>
      <c r="N124" s="321"/>
      <c r="O124" s="333"/>
      <c r="P124" s="320"/>
      <c r="Q124" s="320"/>
      <c r="R124" s="335"/>
      <c r="U124" s="187">
        <f t="shared" si="35"/>
        <v>0</v>
      </c>
      <c r="V124" s="187">
        <f t="shared" si="36"/>
        <v>0</v>
      </c>
      <c r="W124" s="187">
        <f t="shared" si="37"/>
        <v>0</v>
      </c>
      <c r="X124" s="187">
        <f t="shared" si="38"/>
        <v>0</v>
      </c>
      <c r="Y124" s="187">
        <f t="shared" si="39"/>
        <v>0</v>
      </c>
      <c r="Z124" s="187">
        <f t="shared" si="40"/>
        <v>0</v>
      </c>
      <c r="AA124" s="187">
        <f t="shared" si="41"/>
        <v>0</v>
      </c>
      <c r="AB124" s="187">
        <f t="shared" si="42"/>
        <v>0</v>
      </c>
      <c r="AC124" s="187" t="e">
        <f>IF(#REF!="",0,#REF!*AC$5)</f>
        <v>#REF!</v>
      </c>
      <c r="AD124" s="187" t="e">
        <f>IF(#REF!="",0,#REF!*AD$5)</f>
        <v>#REF!</v>
      </c>
      <c r="AE124" s="187" t="e">
        <f>IF(#REF!="",0,#REF!*AE$5)</f>
        <v>#REF!</v>
      </c>
      <c r="AF124" s="187" t="e">
        <f>IF(#REF!="",0,#REF!*AF$5)</f>
        <v>#REF!</v>
      </c>
      <c r="AG124" s="187" t="e">
        <f>IF(#REF!="",0,#REF!*AG$5)</f>
        <v>#REF!</v>
      </c>
      <c r="AH124" s="187" t="e">
        <f>IF(#REF!="",0,#REF!*AH$5)</f>
        <v>#REF!</v>
      </c>
      <c r="AI124" s="187">
        <f t="shared" si="43"/>
        <v>0</v>
      </c>
      <c r="AJ124" s="187">
        <f t="shared" si="44"/>
        <v>0</v>
      </c>
    </row>
    <row r="125" spans="1:36" ht="59.5" customHeight="1" x14ac:dyDescent="0.35">
      <c r="A125" s="178"/>
      <c r="B125" s="89" t="s">
        <v>150</v>
      </c>
      <c r="C125" s="90" t="s">
        <v>150</v>
      </c>
      <c r="D125" s="195" t="str">
        <f t="shared" si="32"/>
        <v/>
      </c>
      <c r="E125" s="320"/>
      <c r="F125" s="320"/>
      <c r="G125" s="320"/>
      <c r="H125" s="320"/>
      <c r="I125" s="320"/>
      <c r="J125" s="320"/>
      <c r="K125" s="320"/>
      <c r="L125" s="320"/>
      <c r="M125" s="320"/>
      <c r="N125" s="321"/>
      <c r="O125" s="333"/>
      <c r="P125" s="320"/>
      <c r="Q125" s="320"/>
      <c r="R125" s="335"/>
      <c r="U125" s="187">
        <f t="shared" si="35"/>
        <v>0</v>
      </c>
      <c r="V125" s="187">
        <f t="shared" si="36"/>
        <v>0</v>
      </c>
      <c r="W125" s="187">
        <f t="shared" si="37"/>
        <v>0</v>
      </c>
      <c r="X125" s="187">
        <f t="shared" si="38"/>
        <v>0</v>
      </c>
      <c r="Y125" s="187">
        <f t="shared" si="39"/>
        <v>0</v>
      </c>
      <c r="Z125" s="187">
        <f t="shared" si="40"/>
        <v>0</v>
      </c>
      <c r="AA125" s="187">
        <f t="shared" si="41"/>
        <v>0</v>
      </c>
      <c r="AB125" s="187">
        <f t="shared" si="42"/>
        <v>0</v>
      </c>
      <c r="AC125" s="187" t="e">
        <f>IF(#REF!="",0,#REF!*AC$5)</f>
        <v>#REF!</v>
      </c>
      <c r="AD125" s="187" t="e">
        <f>IF(#REF!="",0,#REF!*AD$5)</f>
        <v>#REF!</v>
      </c>
      <c r="AE125" s="187" t="e">
        <f>IF(#REF!="",0,#REF!*AE$5)</f>
        <v>#REF!</v>
      </c>
      <c r="AF125" s="187" t="e">
        <f>IF(#REF!="",0,#REF!*AF$5)</f>
        <v>#REF!</v>
      </c>
      <c r="AG125" s="187" t="e">
        <f>IF(#REF!="",0,#REF!*AG$5)</f>
        <v>#REF!</v>
      </c>
      <c r="AH125" s="187" t="e">
        <f>IF(#REF!="",0,#REF!*AH$5)</f>
        <v>#REF!</v>
      </c>
      <c r="AI125" s="187">
        <f t="shared" si="43"/>
        <v>0</v>
      </c>
      <c r="AJ125" s="187">
        <f t="shared" si="44"/>
        <v>0</v>
      </c>
    </row>
    <row r="126" spans="1:36" ht="59.5" customHeight="1" x14ac:dyDescent="0.35">
      <c r="A126" s="178"/>
      <c r="B126" s="89" t="s">
        <v>150</v>
      </c>
      <c r="C126" s="90" t="s">
        <v>150</v>
      </c>
      <c r="D126" s="195" t="str">
        <f t="shared" si="32"/>
        <v/>
      </c>
      <c r="E126" s="320"/>
      <c r="F126" s="320"/>
      <c r="G126" s="320"/>
      <c r="H126" s="320"/>
      <c r="I126" s="320"/>
      <c r="J126" s="320"/>
      <c r="K126" s="320"/>
      <c r="L126" s="320"/>
      <c r="M126" s="320"/>
      <c r="N126" s="321"/>
      <c r="O126" s="333"/>
      <c r="P126" s="320"/>
      <c r="Q126" s="320"/>
      <c r="R126" s="335"/>
      <c r="U126" s="187">
        <f t="shared" si="35"/>
        <v>0</v>
      </c>
      <c r="V126" s="187">
        <f t="shared" si="36"/>
        <v>0</v>
      </c>
      <c r="W126" s="187">
        <f t="shared" si="37"/>
        <v>0</v>
      </c>
      <c r="X126" s="187">
        <f t="shared" si="38"/>
        <v>0</v>
      </c>
      <c r="Y126" s="187">
        <f t="shared" si="39"/>
        <v>0</v>
      </c>
      <c r="Z126" s="187">
        <f t="shared" si="40"/>
        <v>0</v>
      </c>
      <c r="AA126" s="187">
        <f t="shared" si="41"/>
        <v>0</v>
      </c>
      <c r="AB126" s="187">
        <f t="shared" si="42"/>
        <v>0</v>
      </c>
      <c r="AC126" s="187" t="e">
        <f>IF(#REF!="",0,#REF!*AC$5)</f>
        <v>#REF!</v>
      </c>
      <c r="AD126" s="187" t="e">
        <f>IF(#REF!="",0,#REF!*AD$5)</f>
        <v>#REF!</v>
      </c>
      <c r="AE126" s="187" t="e">
        <f>IF(#REF!="",0,#REF!*AE$5)</f>
        <v>#REF!</v>
      </c>
      <c r="AF126" s="187" t="e">
        <f>IF(#REF!="",0,#REF!*AF$5)</f>
        <v>#REF!</v>
      </c>
      <c r="AG126" s="187" t="e">
        <f>IF(#REF!="",0,#REF!*AG$5)</f>
        <v>#REF!</v>
      </c>
      <c r="AH126" s="187" t="e">
        <f>IF(#REF!="",0,#REF!*AH$5)</f>
        <v>#REF!</v>
      </c>
      <c r="AI126" s="187">
        <f t="shared" si="43"/>
        <v>0</v>
      </c>
      <c r="AJ126" s="187">
        <f t="shared" si="44"/>
        <v>0</v>
      </c>
    </row>
    <row r="127" spans="1:36" ht="59.5" customHeight="1" x14ac:dyDescent="0.35">
      <c r="A127" s="178"/>
      <c r="B127" s="89" t="s">
        <v>150</v>
      </c>
      <c r="C127" s="90" t="s">
        <v>150</v>
      </c>
      <c r="D127" s="195" t="str">
        <f t="shared" si="32"/>
        <v/>
      </c>
      <c r="E127" s="320"/>
      <c r="F127" s="320"/>
      <c r="G127" s="320"/>
      <c r="H127" s="320"/>
      <c r="I127" s="320"/>
      <c r="J127" s="320"/>
      <c r="K127" s="320"/>
      <c r="L127" s="320"/>
      <c r="M127" s="320"/>
      <c r="N127" s="321"/>
      <c r="O127" s="333"/>
      <c r="P127" s="320"/>
      <c r="Q127" s="320"/>
      <c r="R127" s="335"/>
      <c r="U127" s="187">
        <f t="shared" si="35"/>
        <v>0</v>
      </c>
      <c r="V127" s="187">
        <f t="shared" si="36"/>
        <v>0</v>
      </c>
      <c r="W127" s="187">
        <f t="shared" si="37"/>
        <v>0</v>
      </c>
      <c r="X127" s="187">
        <f t="shared" si="38"/>
        <v>0</v>
      </c>
      <c r="Y127" s="187">
        <f t="shared" si="39"/>
        <v>0</v>
      </c>
      <c r="Z127" s="187">
        <f t="shared" si="40"/>
        <v>0</v>
      </c>
      <c r="AA127" s="187">
        <f t="shared" si="41"/>
        <v>0</v>
      </c>
      <c r="AB127" s="187">
        <f t="shared" si="42"/>
        <v>0</v>
      </c>
      <c r="AC127" s="187" t="e">
        <f>IF(#REF!="",0,#REF!*AC$5)</f>
        <v>#REF!</v>
      </c>
      <c r="AD127" s="187" t="e">
        <f>IF(#REF!="",0,#REF!*AD$5)</f>
        <v>#REF!</v>
      </c>
      <c r="AE127" s="187" t="e">
        <f>IF(#REF!="",0,#REF!*AE$5)</f>
        <v>#REF!</v>
      </c>
      <c r="AF127" s="187" t="e">
        <f>IF(#REF!="",0,#REF!*AF$5)</f>
        <v>#REF!</v>
      </c>
      <c r="AG127" s="187" t="e">
        <f>IF(#REF!="",0,#REF!*AG$5)</f>
        <v>#REF!</v>
      </c>
      <c r="AH127" s="187" t="e">
        <f>IF(#REF!="",0,#REF!*AH$5)</f>
        <v>#REF!</v>
      </c>
      <c r="AI127" s="187">
        <f t="shared" si="43"/>
        <v>0</v>
      </c>
      <c r="AJ127" s="187">
        <f t="shared" si="44"/>
        <v>0</v>
      </c>
    </row>
    <row r="128" spans="1:36" ht="59.5" customHeight="1" x14ac:dyDescent="0.35">
      <c r="A128" s="178"/>
      <c r="B128" s="89" t="s">
        <v>150</v>
      </c>
      <c r="C128" s="90" t="s">
        <v>150</v>
      </c>
      <c r="D128" s="195" t="str">
        <f t="shared" si="32"/>
        <v/>
      </c>
      <c r="E128" s="320"/>
      <c r="F128" s="320"/>
      <c r="G128" s="320"/>
      <c r="H128" s="320"/>
      <c r="I128" s="320"/>
      <c r="J128" s="320"/>
      <c r="K128" s="320"/>
      <c r="L128" s="320"/>
      <c r="M128" s="320"/>
      <c r="N128" s="321"/>
      <c r="O128" s="333"/>
      <c r="P128" s="320"/>
      <c r="Q128" s="320"/>
      <c r="R128" s="335"/>
      <c r="U128" s="187">
        <f t="shared" si="35"/>
        <v>0</v>
      </c>
      <c r="V128" s="187">
        <f t="shared" si="36"/>
        <v>0</v>
      </c>
      <c r="W128" s="187">
        <f t="shared" si="37"/>
        <v>0</v>
      </c>
      <c r="X128" s="187">
        <f t="shared" si="38"/>
        <v>0</v>
      </c>
      <c r="Y128" s="187">
        <f t="shared" si="39"/>
        <v>0</v>
      </c>
      <c r="Z128" s="187">
        <f t="shared" si="40"/>
        <v>0</v>
      </c>
      <c r="AA128" s="187">
        <f t="shared" si="41"/>
        <v>0</v>
      </c>
      <c r="AB128" s="187">
        <f t="shared" si="42"/>
        <v>0</v>
      </c>
      <c r="AC128" s="187" t="e">
        <f>IF(#REF!="",0,#REF!*AC$5)</f>
        <v>#REF!</v>
      </c>
      <c r="AD128" s="187" t="e">
        <f>IF(#REF!="",0,#REF!*AD$5)</f>
        <v>#REF!</v>
      </c>
      <c r="AE128" s="187" t="e">
        <f>IF(#REF!="",0,#REF!*AE$5)</f>
        <v>#REF!</v>
      </c>
      <c r="AF128" s="187" t="e">
        <f>IF(#REF!="",0,#REF!*AF$5)</f>
        <v>#REF!</v>
      </c>
      <c r="AG128" s="187" t="e">
        <f>IF(#REF!="",0,#REF!*AG$5)</f>
        <v>#REF!</v>
      </c>
      <c r="AH128" s="187" t="e">
        <f>IF(#REF!="",0,#REF!*AH$5)</f>
        <v>#REF!</v>
      </c>
      <c r="AI128" s="187">
        <f t="shared" si="43"/>
        <v>0</v>
      </c>
      <c r="AJ128" s="187">
        <f t="shared" si="44"/>
        <v>0</v>
      </c>
    </row>
    <row r="129" spans="1:36" ht="59.5" customHeight="1" x14ac:dyDescent="0.35">
      <c r="A129" s="178"/>
      <c r="B129" s="89" t="s">
        <v>150</v>
      </c>
      <c r="C129" s="90" t="s">
        <v>150</v>
      </c>
      <c r="D129" s="195" t="str">
        <f t="shared" si="32"/>
        <v/>
      </c>
      <c r="E129" s="320"/>
      <c r="F129" s="320"/>
      <c r="G129" s="320"/>
      <c r="H129" s="320"/>
      <c r="I129" s="320"/>
      <c r="J129" s="320"/>
      <c r="K129" s="320"/>
      <c r="L129" s="320"/>
      <c r="M129" s="320"/>
      <c r="N129" s="321"/>
      <c r="O129" s="333"/>
      <c r="P129" s="320"/>
      <c r="Q129" s="320"/>
      <c r="R129" s="335"/>
      <c r="U129" s="187">
        <f t="shared" si="35"/>
        <v>0</v>
      </c>
      <c r="V129" s="187">
        <f t="shared" si="36"/>
        <v>0</v>
      </c>
      <c r="W129" s="187">
        <f t="shared" si="37"/>
        <v>0</v>
      </c>
      <c r="X129" s="187">
        <f t="shared" si="38"/>
        <v>0</v>
      </c>
      <c r="Y129" s="187">
        <f t="shared" si="39"/>
        <v>0</v>
      </c>
      <c r="Z129" s="187">
        <f t="shared" si="40"/>
        <v>0</v>
      </c>
      <c r="AA129" s="187">
        <f t="shared" si="41"/>
        <v>0</v>
      </c>
      <c r="AB129" s="187">
        <f t="shared" si="42"/>
        <v>0</v>
      </c>
      <c r="AC129" s="187" t="e">
        <f>IF(#REF!="",0,#REF!*AC$5)</f>
        <v>#REF!</v>
      </c>
      <c r="AD129" s="187" t="e">
        <f>IF(#REF!="",0,#REF!*AD$5)</f>
        <v>#REF!</v>
      </c>
      <c r="AE129" s="187" t="e">
        <f>IF(#REF!="",0,#REF!*AE$5)</f>
        <v>#REF!</v>
      </c>
      <c r="AF129" s="187" t="e">
        <f>IF(#REF!="",0,#REF!*AF$5)</f>
        <v>#REF!</v>
      </c>
      <c r="AG129" s="187" t="e">
        <f>IF(#REF!="",0,#REF!*AG$5)</f>
        <v>#REF!</v>
      </c>
      <c r="AH129" s="187" t="e">
        <f>IF(#REF!="",0,#REF!*AH$5)</f>
        <v>#REF!</v>
      </c>
      <c r="AI129" s="187">
        <f t="shared" si="43"/>
        <v>0</v>
      </c>
      <c r="AJ129" s="187">
        <f t="shared" si="44"/>
        <v>0</v>
      </c>
    </row>
    <row r="130" spans="1:36" ht="59.5" customHeight="1" x14ac:dyDescent="0.35">
      <c r="A130" s="178"/>
      <c r="B130" s="89" t="s">
        <v>150</v>
      </c>
      <c r="C130" s="90" t="s">
        <v>150</v>
      </c>
      <c r="D130" s="195" t="str">
        <f t="shared" si="32"/>
        <v/>
      </c>
      <c r="E130" s="320"/>
      <c r="F130" s="320"/>
      <c r="G130" s="320"/>
      <c r="H130" s="320"/>
      <c r="I130" s="320"/>
      <c r="J130" s="320"/>
      <c r="K130" s="320"/>
      <c r="L130" s="320"/>
      <c r="M130" s="320"/>
      <c r="N130" s="321"/>
      <c r="O130" s="333"/>
      <c r="P130" s="320"/>
      <c r="Q130" s="320"/>
      <c r="R130" s="335"/>
      <c r="U130" s="187">
        <f t="shared" si="35"/>
        <v>0</v>
      </c>
      <c r="V130" s="187">
        <f t="shared" si="36"/>
        <v>0</v>
      </c>
      <c r="W130" s="187">
        <f t="shared" si="37"/>
        <v>0</v>
      </c>
      <c r="X130" s="187">
        <f t="shared" si="38"/>
        <v>0</v>
      </c>
      <c r="Y130" s="187">
        <f t="shared" si="39"/>
        <v>0</v>
      </c>
      <c r="Z130" s="187">
        <f t="shared" si="40"/>
        <v>0</v>
      </c>
      <c r="AA130" s="187">
        <f t="shared" si="41"/>
        <v>0</v>
      </c>
      <c r="AB130" s="187">
        <f t="shared" si="42"/>
        <v>0</v>
      </c>
      <c r="AC130" s="187" t="e">
        <f>IF(#REF!="",0,#REF!*AC$5)</f>
        <v>#REF!</v>
      </c>
      <c r="AD130" s="187" t="e">
        <f>IF(#REF!="",0,#REF!*AD$5)</f>
        <v>#REF!</v>
      </c>
      <c r="AE130" s="187" t="e">
        <f>IF(#REF!="",0,#REF!*AE$5)</f>
        <v>#REF!</v>
      </c>
      <c r="AF130" s="187" t="e">
        <f>IF(#REF!="",0,#REF!*AF$5)</f>
        <v>#REF!</v>
      </c>
      <c r="AG130" s="187" t="e">
        <f>IF(#REF!="",0,#REF!*AG$5)</f>
        <v>#REF!</v>
      </c>
      <c r="AH130" s="187" t="e">
        <f>IF(#REF!="",0,#REF!*AH$5)</f>
        <v>#REF!</v>
      </c>
      <c r="AI130" s="187">
        <f t="shared" si="43"/>
        <v>0</v>
      </c>
      <c r="AJ130" s="187">
        <f t="shared" si="44"/>
        <v>0</v>
      </c>
    </row>
    <row r="131" spans="1:36" ht="59.5" customHeight="1" x14ac:dyDescent="0.35">
      <c r="A131" s="178"/>
      <c r="B131" s="89" t="s">
        <v>150</v>
      </c>
      <c r="C131" s="90" t="s">
        <v>150</v>
      </c>
      <c r="D131" s="195" t="str">
        <f t="shared" si="32"/>
        <v/>
      </c>
      <c r="E131" s="320"/>
      <c r="F131" s="320"/>
      <c r="G131" s="320"/>
      <c r="H131" s="320"/>
      <c r="I131" s="320"/>
      <c r="J131" s="320"/>
      <c r="K131" s="320"/>
      <c r="L131" s="320"/>
      <c r="M131" s="320"/>
      <c r="N131" s="321"/>
      <c r="O131" s="333"/>
      <c r="P131" s="320"/>
      <c r="Q131" s="320"/>
      <c r="R131" s="335"/>
      <c r="U131" s="187">
        <f t="shared" si="35"/>
        <v>0</v>
      </c>
      <c r="V131" s="187">
        <f t="shared" si="36"/>
        <v>0</v>
      </c>
      <c r="W131" s="187">
        <f t="shared" si="37"/>
        <v>0</v>
      </c>
      <c r="X131" s="187">
        <f t="shared" si="38"/>
        <v>0</v>
      </c>
      <c r="Y131" s="187">
        <f t="shared" si="39"/>
        <v>0</v>
      </c>
      <c r="Z131" s="187">
        <f t="shared" si="40"/>
        <v>0</v>
      </c>
      <c r="AA131" s="187">
        <f t="shared" si="41"/>
        <v>0</v>
      </c>
      <c r="AB131" s="187">
        <f t="shared" si="42"/>
        <v>0</v>
      </c>
      <c r="AC131" s="187" t="e">
        <f>IF(#REF!="",0,#REF!*AC$5)</f>
        <v>#REF!</v>
      </c>
      <c r="AD131" s="187" t="e">
        <f>IF(#REF!="",0,#REF!*AD$5)</f>
        <v>#REF!</v>
      </c>
      <c r="AE131" s="187" t="e">
        <f>IF(#REF!="",0,#REF!*AE$5)</f>
        <v>#REF!</v>
      </c>
      <c r="AF131" s="187" t="e">
        <f>IF(#REF!="",0,#REF!*AF$5)</f>
        <v>#REF!</v>
      </c>
      <c r="AG131" s="187" t="e">
        <f>IF(#REF!="",0,#REF!*AG$5)</f>
        <v>#REF!</v>
      </c>
      <c r="AH131" s="187" t="e">
        <f>IF(#REF!="",0,#REF!*AH$5)</f>
        <v>#REF!</v>
      </c>
      <c r="AI131" s="187">
        <f t="shared" si="43"/>
        <v>0</v>
      </c>
      <c r="AJ131" s="187">
        <f t="shared" si="44"/>
        <v>0</v>
      </c>
    </row>
    <row r="132" spans="1:36" ht="59.5" customHeight="1" x14ac:dyDescent="0.35">
      <c r="A132" s="178"/>
      <c r="B132" s="89" t="s">
        <v>150</v>
      </c>
      <c r="C132" s="90" t="s">
        <v>150</v>
      </c>
      <c r="D132" s="195" t="str">
        <f t="shared" si="32"/>
        <v/>
      </c>
      <c r="E132" s="320"/>
      <c r="F132" s="320"/>
      <c r="G132" s="320"/>
      <c r="H132" s="320"/>
      <c r="I132" s="320"/>
      <c r="J132" s="320"/>
      <c r="K132" s="320"/>
      <c r="L132" s="320"/>
      <c r="M132" s="320"/>
      <c r="N132" s="321"/>
      <c r="O132" s="333"/>
      <c r="P132" s="320"/>
      <c r="Q132" s="320"/>
      <c r="R132" s="335"/>
      <c r="U132" s="187">
        <f t="shared" si="35"/>
        <v>0</v>
      </c>
      <c r="V132" s="187">
        <f t="shared" si="36"/>
        <v>0</v>
      </c>
      <c r="W132" s="187">
        <f t="shared" si="37"/>
        <v>0</v>
      </c>
      <c r="X132" s="187">
        <f t="shared" si="38"/>
        <v>0</v>
      </c>
      <c r="Y132" s="187">
        <f t="shared" si="39"/>
        <v>0</v>
      </c>
      <c r="Z132" s="187">
        <f t="shared" si="40"/>
        <v>0</v>
      </c>
      <c r="AA132" s="187">
        <f t="shared" si="41"/>
        <v>0</v>
      </c>
      <c r="AB132" s="187">
        <f t="shared" si="42"/>
        <v>0</v>
      </c>
      <c r="AC132" s="187" t="e">
        <f>IF(#REF!="",0,#REF!*AC$5)</f>
        <v>#REF!</v>
      </c>
      <c r="AD132" s="187" t="e">
        <f>IF(#REF!="",0,#REF!*AD$5)</f>
        <v>#REF!</v>
      </c>
      <c r="AE132" s="187" t="e">
        <f>IF(#REF!="",0,#REF!*AE$5)</f>
        <v>#REF!</v>
      </c>
      <c r="AF132" s="187" t="e">
        <f>IF(#REF!="",0,#REF!*AF$5)</f>
        <v>#REF!</v>
      </c>
      <c r="AG132" s="187" t="e">
        <f>IF(#REF!="",0,#REF!*AG$5)</f>
        <v>#REF!</v>
      </c>
      <c r="AH132" s="187" t="e">
        <f>IF(#REF!="",0,#REF!*AH$5)</f>
        <v>#REF!</v>
      </c>
      <c r="AI132" s="187">
        <f t="shared" si="43"/>
        <v>0</v>
      </c>
      <c r="AJ132" s="187">
        <f t="shared" si="44"/>
        <v>0</v>
      </c>
    </row>
    <row r="133" spans="1:36" ht="59.5" customHeight="1" x14ac:dyDescent="0.35">
      <c r="A133" s="178"/>
      <c r="B133" s="89" t="s">
        <v>150</v>
      </c>
      <c r="C133" s="90" t="s">
        <v>150</v>
      </c>
      <c r="D133" s="195" t="str">
        <f t="shared" si="32"/>
        <v/>
      </c>
      <c r="E133" s="320"/>
      <c r="F133" s="320"/>
      <c r="G133" s="320"/>
      <c r="H133" s="320"/>
      <c r="I133" s="320"/>
      <c r="J133" s="320"/>
      <c r="K133" s="320"/>
      <c r="L133" s="320"/>
      <c r="M133" s="320"/>
      <c r="N133" s="321"/>
      <c r="O133" s="333"/>
      <c r="P133" s="320"/>
      <c r="Q133" s="320"/>
      <c r="R133" s="335"/>
      <c r="U133" s="187">
        <f t="shared" si="35"/>
        <v>0</v>
      </c>
      <c r="V133" s="187">
        <f t="shared" si="36"/>
        <v>0</v>
      </c>
      <c r="W133" s="187">
        <f t="shared" si="37"/>
        <v>0</v>
      </c>
      <c r="X133" s="187">
        <f t="shared" si="38"/>
        <v>0</v>
      </c>
      <c r="Y133" s="187">
        <f t="shared" si="39"/>
        <v>0</v>
      </c>
      <c r="Z133" s="187">
        <f t="shared" si="40"/>
        <v>0</v>
      </c>
      <c r="AA133" s="187">
        <f t="shared" si="41"/>
        <v>0</v>
      </c>
      <c r="AB133" s="187">
        <f t="shared" si="42"/>
        <v>0</v>
      </c>
      <c r="AC133" s="187" t="e">
        <f>IF(#REF!="",0,#REF!*AC$5)</f>
        <v>#REF!</v>
      </c>
      <c r="AD133" s="187" t="e">
        <f>IF(#REF!="",0,#REF!*AD$5)</f>
        <v>#REF!</v>
      </c>
      <c r="AE133" s="187" t="e">
        <f>IF(#REF!="",0,#REF!*AE$5)</f>
        <v>#REF!</v>
      </c>
      <c r="AF133" s="187" t="e">
        <f>IF(#REF!="",0,#REF!*AF$5)</f>
        <v>#REF!</v>
      </c>
      <c r="AG133" s="187" t="e">
        <f>IF(#REF!="",0,#REF!*AG$5)</f>
        <v>#REF!</v>
      </c>
      <c r="AH133" s="187" t="e">
        <f>IF(#REF!="",0,#REF!*AH$5)</f>
        <v>#REF!</v>
      </c>
      <c r="AI133" s="187">
        <f t="shared" si="43"/>
        <v>0</v>
      </c>
      <c r="AJ133" s="187">
        <f t="shared" si="44"/>
        <v>0</v>
      </c>
    </row>
    <row r="134" spans="1:36" ht="59.5" customHeight="1" x14ac:dyDescent="0.35">
      <c r="A134" s="178"/>
      <c r="B134" s="89" t="s">
        <v>150</v>
      </c>
      <c r="C134" s="90" t="s">
        <v>150</v>
      </c>
      <c r="D134" s="195" t="str">
        <f t="shared" si="32"/>
        <v/>
      </c>
      <c r="E134" s="320"/>
      <c r="F134" s="320"/>
      <c r="G134" s="320"/>
      <c r="H134" s="320"/>
      <c r="I134" s="320"/>
      <c r="J134" s="320"/>
      <c r="K134" s="320"/>
      <c r="L134" s="320"/>
      <c r="M134" s="320"/>
      <c r="N134" s="321"/>
      <c r="O134" s="333"/>
      <c r="P134" s="320"/>
      <c r="Q134" s="320"/>
      <c r="R134" s="335"/>
      <c r="U134" s="187">
        <f t="shared" ref="U134:U165" si="45">IF(E134="",0,E134*U$5)</f>
        <v>0</v>
      </c>
      <c r="V134" s="187">
        <f t="shared" ref="V134:V165" si="46">IF(F134="",0,F134*V$5)</f>
        <v>0</v>
      </c>
      <c r="W134" s="187">
        <f t="shared" ref="W134:W165" si="47">IF(G134="",0,G134*W$5)</f>
        <v>0</v>
      </c>
      <c r="X134" s="187">
        <f t="shared" ref="X134:X165" si="48">IF(H134="",0,H134*X$5)</f>
        <v>0</v>
      </c>
      <c r="Y134" s="187">
        <f t="shared" ref="Y134:Y165" si="49">IF(I134="",0,I134*Y$5)</f>
        <v>0</v>
      </c>
      <c r="Z134" s="187">
        <f t="shared" ref="Z134:Z165" si="50">IF(J134="",0,J134*Z$5)</f>
        <v>0</v>
      </c>
      <c r="AA134" s="187">
        <f t="shared" ref="AA134:AA165" si="51">IF(K134="",0,K134*AA$5)</f>
        <v>0</v>
      </c>
      <c r="AB134" s="187">
        <f t="shared" ref="AB134:AB165" si="52">IF(L134="",0,L134*AB$5)</f>
        <v>0</v>
      </c>
      <c r="AC134" s="187" t="e">
        <f>IF(#REF!="",0,#REF!*AC$5)</f>
        <v>#REF!</v>
      </c>
      <c r="AD134" s="187" t="e">
        <f>IF(#REF!="",0,#REF!*AD$5)</f>
        <v>#REF!</v>
      </c>
      <c r="AE134" s="187" t="e">
        <f>IF(#REF!="",0,#REF!*AE$5)</f>
        <v>#REF!</v>
      </c>
      <c r="AF134" s="187" t="e">
        <f>IF(#REF!="",0,#REF!*AF$5)</f>
        <v>#REF!</v>
      </c>
      <c r="AG134" s="187" t="e">
        <f>IF(#REF!="",0,#REF!*AG$5)</f>
        <v>#REF!</v>
      </c>
      <c r="AH134" s="187" t="e">
        <f>IF(#REF!="",0,#REF!*AH$5)</f>
        <v>#REF!</v>
      </c>
      <c r="AI134" s="187">
        <f t="shared" si="43"/>
        <v>0</v>
      </c>
      <c r="AJ134" s="187">
        <f t="shared" si="44"/>
        <v>0</v>
      </c>
    </row>
    <row r="135" spans="1:36" ht="59.5" customHeight="1" x14ac:dyDescent="0.35">
      <c r="A135" s="178"/>
      <c r="B135" s="89" t="s">
        <v>150</v>
      </c>
      <c r="C135" s="90" t="s">
        <v>150</v>
      </c>
      <c r="D135" s="195" t="str">
        <f t="shared" ref="D135:D198" si="53">IFERROR((((E135*E$5)+(F135*F$5)+(G135*G$5)+(H135*H$5)+(I135*I$5)+(J135*J$5)+(K135*K$5)+(L135*L$5)+(M135*M$5)+(N135*N$5))/SUM($E135:$N135)),"")</f>
        <v/>
      </c>
      <c r="E135" s="320"/>
      <c r="F135" s="320"/>
      <c r="G135" s="320"/>
      <c r="H135" s="320"/>
      <c r="I135" s="320"/>
      <c r="J135" s="320"/>
      <c r="K135" s="320"/>
      <c r="L135" s="320"/>
      <c r="M135" s="320"/>
      <c r="N135" s="321"/>
      <c r="O135" s="333"/>
      <c r="P135" s="320"/>
      <c r="Q135" s="320"/>
      <c r="R135" s="335"/>
      <c r="U135" s="187">
        <f t="shared" si="45"/>
        <v>0</v>
      </c>
      <c r="V135" s="187">
        <f t="shared" si="46"/>
        <v>0</v>
      </c>
      <c r="W135" s="187">
        <f t="shared" si="47"/>
        <v>0</v>
      </c>
      <c r="X135" s="187">
        <f t="shared" si="48"/>
        <v>0</v>
      </c>
      <c r="Y135" s="187">
        <f t="shared" si="49"/>
        <v>0</v>
      </c>
      <c r="Z135" s="187">
        <f t="shared" si="50"/>
        <v>0</v>
      </c>
      <c r="AA135" s="187">
        <f t="shared" si="51"/>
        <v>0</v>
      </c>
      <c r="AB135" s="187">
        <f t="shared" si="52"/>
        <v>0</v>
      </c>
      <c r="AC135" s="187" t="e">
        <f>IF(#REF!="",0,#REF!*AC$5)</f>
        <v>#REF!</v>
      </c>
      <c r="AD135" s="187" t="e">
        <f>IF(#REF!="",0,#REF!*AD$5)</f>
        <v>#REF!</v>
      </c>
      <c r="AE135" s="187" t="e">
        <f>IF(#REF!="",0,#REF!*AE$5)</f>
        <v>#REF!</v>
      </c>
      <c r="AF135" s="187" t="e">
        <f>IF(#REF!="",0,#REF!*AF$5)</f>
        <v>#REF!</v>
      </c>
      <c r="AG135" s="187" t="e">
        <f>IF(#REF!="",0,#REF!*AG$5)</f>
        <v>#REF!</v>
      </c>
      <c r="AH135" s="187" t="e">
        <f>IF(#REF!="",0,#REF!*AH$5)</f>
        <v>#REF!</v>
      </c>
      <c r="AI135" s="187">
        <f t="shared" si="43"/>
        <v>0</v>
      </c>
      <c r="AJ135" s="187">
        <f t="shared" si="44"/>
        <v>0</v>
      </c>
    </row>
    <row r="136" spans="1:36" ht="59.5" customHeight="1" x14ac:dyDescent="0.35">
      <c r="A136" s="178"/>
      <c r="B136" s="89" t="s">
        <v>150</v>
      </c>
      <c r="C136" s="90" t="s">
        <v>150</v>
      </c>
      <c r="D136" s="195" t="str">
        <f t="shared" si="53"/>
        <v/>
      </c>
      <c r="E136" s="320"/>
      <c r="F136" s="320"/>
      <c r="G136" s="320"/>
      <c r="H136" s="320"/>
      <c r="I136" s="320"/>
      <c r="J136" s="320"/>
      <c r="K136" s="320"/>
      <c r="L136" s="320"/>
      <c r="M136" s="320"/>
      <c r="N136" s="321"/>
      <c r="O136" s="333"/>
      <c r="P136" s="320"/>
      <c r="Q136" s="320"/>
      <c r="R136" s="335"/>
      <c r="U136" s="187">
        <f t="shared" si="45"/>
        <v>0</v>
      </c>
      <c r="V136" s="187">
        <f t="shared" si="46"/>
        <v>0</v>
      </c>
      <c r="W136" s="187">
        <f t="shared" si="47"/>
        <v>0</v>
      </c>
      <c r="X136" s="187">
        <f t="shared" si="48"/>
        <v>0</v>
      </c>
      <c r="Y136" s="187">
        <f t="shared" si="49"/>
        <v>0</v>
      </c>
      <c r="Z136" s="187">
        <f t="shared" si="50"/>
        <v>0</v>
      </c>
      <c r="AA136" s="187">
        <f t="shared" si="51"/>
        <v>0</v>
      </c>
      <c r="AB136" s="187">
        <f t="shared" si="52"/>
        <v>0</v>
      </c>
      <c r="AC136" s="187" t="e">
        <f>IF(#REF!="",0,#REF!*AC$5)</f>
        <v>#REF!</v>
      </c>
      <c r="AD136" s="187" t="e">
        <f>IF(#REF!="",0,#REF!*AD$5)</f>
        <v>#REF!</v>
      </c>
      <c r="AE136" s="187" t="e">
        <f>IF(#REF!="",0,#REF!*AE$5)</f>
        <v>#REF!</v>
      </c>
      <c r="AF136" s="187" t="e">
        <f>IF(#REF!="",0,#REF!*AF$5)</f>
        <v>#REF!</v>
      </c>
      <c r="AG136" s="187" t="e">
        <f>IF(#REF!="",0,#REF!*AG$5)</f>
        <v>#REF!</v>
      </c>
      <c r="AH136" s="187" t="e">
        <f>IF(#REF!="",0,#REF!*AH$5)</f>
        <v>#REF!</v>
      </c>
      <c r="AI136" s="187">
        <f t="shared" si="43"/>
        <v>0</v>
      </c>
      <c r="AJ136" s="187">
        <f t="shared" si="44"/>
        <v>0</v>
      </c>
    </row>
    <row r="137" spans="1:36" ht="59.5" customHeight="1" x14ac:dyDescent="0.35">
      <c r="A137" s="178"/>
      <c r="B137" s="89" t="s">
        <v>150</v>
      </c>
      <c r="C137" s="90" t="s">
        <v>150</v>
      </c>
      <c r="D137" s="195" t="str">
        <f t="shared" si="53"/>
        <v/>
      </c>
      <c r="E137" s="320"/>
      <c r="F137" s="320"/>
      <c r="G137" s="320"/>
      <c r="H137" s="320"/>
      <c r="I137" s="320"/>
      <c r="J137" s="320"/>
      <c r="K137" s="320"/>
      <c r="L137" s="320"/>
      <c r="M137" s="320"/>
      <c r="N137" s="321"/>
      <c r="O137" s="333"/>
      <c r="P137" s="320"/>
      <c r="Q137" s="320"/>
      <c r="R137" s="335"/>
      <c r="U137" s="187">
        <f t="shared" si="45"/>
        <v>0</v>
      </c>
      <c r="V137" s="187">
        <f t="shared" si="46"/>
        <v>0</v>
      </c>
      <c r="W137" s="187">
        <f t="shared" si="47"/>
        <v>0</v>
      </c>
      <c r="X137" s="187">
        <f t="shared" si="48"/>
        <v>0</v>
      </c>
      <c r="Y137" s="187">
        <f t="shared" si="49"/>
        <v>0</v>
      </c>
      <c r="Z137" s="187">
        <f t="shared" si="50"/>
        <v>0</v>
      </c>
      <c r="AA137" s="187">
        <f t="shared" si="51"/>
        <v>0</v>
      </c>
      <c r="AB137" s="187">
        <f t="shared" si="52"/>
        <v>0</v>
      </c>
      <c r="AC137" s="187" t="e">
        <f>IF(#REF!="",0,#REF!*AC$5)</f>
        <v>#REF!</v>
      </c>
      <c r="AD137" s="187" t="e">
        <f>IF(#REF!="",0,#REF!*AD$5)</f>
        <v>#REF!</v>
      </c>
      <c r="AE137" s="187" t="e">
        <f>IF(#REF!="",0,#REF!*AE$5)</f>
        <v>#REF!</v>
      </c>
      <c r="AF137" s="187" t="e">
        <f>IF(#REF!="",0,#REF!*AF$5)</f>
        <v>#REF!</v>
      </c>
      <c r="AG137" s="187" t="e">
        <f>IF(#REF!="",0,#REF!*AG$5)</f>
        <v>#REF!</v>
      </c>
      <c r="AH137" s="187" t="e">
        <f>IF(#REF!="",0,#REF!*AH$5)</f>
        <v>#REF!</v>
      </c>
      <c r="AI137" s="187">
        <f t="shared" ref="AI137:AI168" si="54">IF(M137="",0,M137*AI$5)</f>
        <v>0</v>
      </c>
      <c r="AJ137" s="187">
        <f t="shared" si="44"/>
        <v>0</v>
      </c>
    </row>
    <row r="138" spans="1:36" ht="59.5" customHeight="1" x14ac:dyDescent="0.35">
      <c r="A138" s="178"/>
      <c r="B138" s="89" t="s">
        <v>150</v>
      </c>
      <c r="C138" s="90" t="s">
        <v>150</v>
      </c>
      <c r="D138" s="195" t="str">
        <f t="shared" si="53"/>
        <v/>
      </c>
      <c r="E138" s="320"/>
      <c r="F138" s="320"/>
      <c r="G138" s="320"/>
      <c r="H138" s="320"/>
      <c r="I138" s="320"/>
      <c r="J138" s="320"/>
      <c r="K138" s="320"/>
      <c r="L138" s="320"/>
      <c r="M138" s="320"/>
      <c r="N138" s="321"/>
      <c r="O138" s="333"/>
      <c r="P138" s="320"/>
      <c r="Q138" s="320"/>
      <c r="R138" s="335"/>
      <c r="U138" s="187">
        <f t="shared" si="45"/>
        <v>0</v>
      </c>
      <c r="V138" s="187">
        <f t="shared" si="46"/>
        <v>0</v>
      </c>
      <c r="W138" s="187">
        <f t="shared" si="47"/>
        <v>0</v>
      </c>
      <c r="X138" s="187">
        <f t="shared" si="48"/>
        <v>0</v>
      </c>
      <c r="Y138" s="187">
        <f t="shared" si="49"/>
        <v>0</v>
      </c>
      <c r="Z138" s="187">
        <f t="shared" si="50"/>
        <v>0</v>
      </c>
      <c r="AA138" s="187">
        <f t="shared" si="51"/>
        <v>0</v>
      </c>
      <c r="AB138" s="187">
        <f t="shared" si="52"/>
        <v>0</v>
      </c>
      <c r="AC138" s="187" t="e">
        <f>IF(#REF!="",0,#REF!*AC$5)</f>
        <v>#REF!</v>
      </c>
      <c r="AD138" s="187" t="e">
        <f>IF(#REF!="",0,#REF!*AD$5)</f>
        <v>#REF!</v>
      </c>
      <c r="AE138" s="187" t="e">
        <f>IF(#REF!="",0,#REF!*AE$5)</f>
        <v>#REF!</v>
      </c>
      <c r="AF138" s="187" t="e">
        <f>IF(#REF!="",0,#REF!*AF$5)</f>
        <v>#REF!</v>
      </c>
      <c r="AG138" s="187" t="e">
        <f>IF(#REF!="",0,#REF!*AG$5)</f>
        <v>#REF!</v>
      </c>
      <c r="AH138" s="187" t="e">
        <f>IF(#REF!="",0,#REF!*AH$5)</f>
        <v>#REF!</v>
      </c>
      <c r="AI138" s="187">
        <f t="shared" si="54"/>
        <v>0</v>
      </c>
      <c r="AJ138" s="187">
        <f t="shared" si="44"/>
        <v>0</v>
      </c>
    </row>
    <row r="139" spans="1:36" ht="59.5" customHeight="1" x14ac:dyDescent="0.35">
      <c r="A139" s="178"/>
      <c r="B139" s="89" t="s">
        <v>150</v>
      </c>
      <c r="C139" s="90" t="s">
        <v>150</v>
      </c>
      <c r="D139" s="195" t="str">
        <f t="shared" si="53"/>
        <v/>
      </c>
      <c r="E139" s="320"/>
      <c r="F139" s="320"/>
      <c r="G139" s="320"/>
      <c r="H139" s="320"/>
      <c r="I139" s="320"/>
      <c r="J139" s="320"/>
      <c r="K139" s="320"/>
      <c r="L139" s="320"/>
      <c r="M139" s="320"/>
      <c r="N139" s="321"/>
      <c r="O139" s="333"/>
      <c r="P139" s="320"/>
      <c r="Q139" s="320"/>
      <c r="R139" s="335"/>
      <c r="U139" s="187">
        <f t="shared" si="45"/>
        <v>0</v>
      </c>
      <c r="V139" s="187">
        <f t="shared" si="46"/>
        <v>0</v>
      </c>
      <c r="W139" s="187">
        <f t="shared" si="47"/>
        <v>0</v>
      </c>
      <c r="X139" s="187">
        <f t="shared" si="48"/>
        <v>0</v>
      </c>
      <c r="Y139" s="187">
        <f t="shared" si="49"/>
        <v>0</v>
      </c>
      <c r="Z139" s="187">
        <f t="shared" si="50"/>
        <v>0</v>
      </c>
      <c r="AA139" s="187">
        <f t="shared" si="51"/>
        <v>0</v>
      </c>
      <c r="AB139" s="187">
        <f t="shared" si="52"/>
        <v>0</v>
      </c>
      <c r="AC139" s="187" t="e">
        <f>IF(#REF!="",0,#REF!*AC$5)</f>
        <v>#REF!</v>
      </c>
      <c r="AD139" s="187" t="e">
        <f>IF(#REF!="",0,#REF!*AD$5)</f>
        <v>#REF!</v>
      </c>
      <c r="AE139" s="187" t="e">
        <f>IF(#REF!="",0,#REF!*AE$5)</f>
        <v>#REF!</v>
      </c>
      <c r="AF139" s="187" t="e">
        <f>IF(#REF!="",0,#REF!*AF$5)</f>
        <v>#REF!</v>
      </c>
      <c r="AG139" s="187" t="e">
        <f>IF(#REF!="",0,#REF!*AG$5)</f>
        <v>#REF!</v>
      </c>
      <c r="AH139" s="187" t="e">
        <f>IF(#REF!="",0,#REF!*AH$5)</f>
        <v>#REF!</v>
      </c>
      <c r="AI139" s="187">
        <f t="shared" si="54"/>
        <v>0</v>
      </c>
      <c r="AJ139" s="187">
        <f t="shared" si="44"/>
        <v>0</v>
      </c>
    </row>
    <row r="140" spans="1:36" ht="59.5" customHeight="1" x14ac:dyDescent="0.35">
      <c r="A140" s="178"/>
      <c r="B140" s="89" t="s">
        <v>150</v>
      </c>
      <c r="C140" s="90" t="s">
        <v>150</v>
      </c>
      <c r="D140" s="195" t="str">
        <f t="shared" si="53"/>
        <v/>
      </c>
      <c r="E140" s="320"/>
      <c r="F140" s="320"/>
      <c r="G140" s="320"/>
      <c r="H140" s="320"/>
      <c r="I140" s="320"/>
      <c r="J140" s="320"/>
      <c r="K140" s="320"/>
      <c r="L140" s="320"/>
      <c r="M140" s="320"/>
      <c r="N140" s="321"/>
      <c r="O140" s="333"/>
      <c r="P140" s="320"/>
      <c r="Q140" s="320"/>
      <c r="R140" s="335"/>
      <c r="U140" s="187">
        <f t="shared" si="45"/>
        <v>0</v>
      </c>
      <c r="V140" s="187">
        <f t="shared" si="46"/>
        <v>0</v>
      </c>
      <c r="W140" s="187">
        <f t="shared" si="47"/>
        <v>0</v>
      </c>
      <c r="X140" s="187">
        <f t="shared" si="48"/>
        <v>0</v>
      </c>
      <c r="Y140" s="187">
        <f t="shared" si="49"/>
        <v>0</v>
      </c>
      <c r="Z140" s="187">
        <f t="shared" si="50"/>
        <v>0</v>
      </c>
      <c r="AA140" s="187">
        <f t="shared" si="51"/>
        <v>0</v>
      </c>
      <c r="AB140" s="187">
        <f t="shared" si="52"/>
        <v>0</v>
      </c>
      <c r="AC140" s="187" t="e">
        <f>IF(#REF!="",0,#REF!*AC$5)</f>
        <v>#REF!</v>
      </c>
      <c r="AD140" s="187" t="e">
        <f>IF(#REF!="",0,#REF!*AD$5)</f>
        <v>#REF!</v>
      </c>
      <c r="AE140" s="187" t="e">
        <f>IF(#REF!="",0,#REF!*AE$5)</f>
        <v>#REF!</v>
      </c>
      <c r="AF140" s="187" t="e">
        <f>IF(#REF!="",0,#REF!*AF$5)</f>
        <v>#REF!</v>
      </c>
      <c r="AG140" s="187" t="e">
        <f>IF(#REF!="",0,#REF!*AG$5)</f>
        <v>#REF!</v>
      </c>
      <c r="AH140" s="187" t="e">
        <f>IF(#REF!="",0,#REF!*AH$5)</f>
        <v>#REF!</v>
      </c>
      <c r="AI140" s="187">
        <f t="shared" si="54"/>
        <v>0</v>
      </c>
      <c r="AJ140" s="187">
        <f t="shared" si="44"/>
        <v>0</v>
      </c>
    </row>
    <row r="141" spans="1:36" ht="59.5" customHeight="1" x14ac:dyDescent="0.35">
      <c r="A141" s="178"/>
      <c r="B141" s="89" t="s">
        <v>150</v>
      </c>
      <c r="C141" s="90" t="s">
        <v>150</v>
      </c>
      <c r="D141" s="195" t="str">
        <f t="shared" si="53"/>
        <v/>
      </c>
      <c r="E141" s="320"/>
      <c r="F141" s="320"/>
      <c r="G141" s="320"/>
      <c r="H141" s="320"/>
      <c r="I141" s="320"/>
      <c r="J141" s="320"/>
      <c r="K141" s="320"/>
      <c r="L141" s="320"/>
      <c r="M141" s="320"/>
      <c r="N141" s="321"/>
      <c r="O141" s="333"/>
      <c r="P141" s="320"/>
      <c r="Q141" s="320"/>
      <c r="R141" s="335"/>
      <c r="U141" s="187">
        <f t="shared" si="45"/>
        <v>0</v>
      </c>
      <c r="V141" s="187">
        <f t="shared" si="46"/>
        <v>0</v>
      </c>
      <c r="W141" s="187">
        <f t="shared" si="47"/>
        <v>0</v>
      </c>
      <c r="X141" s="187">
        <f t="shared" si="48"/>
        <v>0</v>
      </c>
      <c r="Y141" s="187">
        <f t="shared" si="49"/>
        <v>0</v>
      </c>
      <c r="Z141" s="187">
        <f t="shared" si="50"/>
        <v>0</v>
      </c>
      <c r="AA141" s="187">
        <f t="shared" si="51"/>
        <v>0</v>
      </c>
      <c r="AB141" s="187">
        <f t="shared" si="52"/>
        <v>0</v>
      </c>
      <c r="AC141" s="187" t="e">
        <f>IF(#REF!="",0,#REF!*AC$5)</f>
        <v>#REF!</v>
      </c>
      <c r="AD141" s="187" t="e">
        <f>IF(#REF!="",0,#REF!*AD$5)</f>
        <v>#REF!</v>
      </c>
      <c r="AE141" s="187" t="e">
        <f>IF(#REF!="",0,#REF!*AE$5)</f>
        <v>#REF!</v>
      </c>
      <c r="AF141" s="187" t="e">
        <f>IF(#REF!="",0,#REF!*AF$5)</f>
        <v>#REF!</v>
      </c>
      <c r="AG141" s="187" t="e">
        <f>IF(#REF!="",0,#REF!*AG$5)</f>
        <v>#REF!</v>
      </c>
      <c r="AH141" s="187" t="e">
        <f>IF(#REF!="",0,#REF!*AH$5)</f>
        <v>#REF!</v>
      </c>
      <c r="AI141" s="187">
        <f t="shared" si="54"/>
        <v>0</v>
      </c>
      <c r="AJ141" s="187">
        <f t="shared" si="44"/>
        <v>0</v>
      </c>
    </row>
    <row r="142" spans="1:36" ht="59.5" customHeight="1" x14ac:dyDescent="0.35">
      <c r="A142" s="178"/>
      <c r="B142" s="89" t="s">
        <v>150</v>
      </c>
      <c r="C142" s="90" t="s">
        <v>150</v>
      </c>
      <c r="D142" s="195" t="str">
        <f t="shared" si="53"/>
        <v/>
      </c>
      <c r="E142" s="320"/>
      <c r="F142" s="320"/>
      <c r="G142" s="320"/>
      <c r="H142" s="320"/>
      <c r="I142" s="320"/>
      <c r="J142" s="320"/>
      <c r="K142" s="320"/>
      <c r="L142" s="320"/>
      <c r="M142" s="320"/>
      <c r="N142" s="321"/>
      <c r="O142" s="333"/>
      <c r="P142" s="320"/>
      <c r="Q142" s="320"/>
      <c r="R142" s="335"/>
      <c r="U142" s="187">
        <f t="shared" si="45"/>
        <v>0</v>
      </c>
      <c r="V142" s="187">
        <f t="shared" si="46"/>
        <v>0</v>
      </c>
      <c r="W142" s="187">
        <f t="shared" si="47"/>
        <v>0</v>
      </c>
      <c r="X142" s="187">
        <f t="shared" si="48"/>
        <v>0</v>
      </c>
      <c r="Y142" s="187">
        <f t="shared" si="49"/>
        <v>0</v>
      </c>
      <c r="Z142" s="187">
        <f t="shared" si="50"/>
        <v>0</v>
      </c>
      <c r="AA142" s="187">
        <f t="shared" si="51"/>
        <v>0</v>
      </c>
      <c r="AB142" s="187">
        <f t="shared" si="52"/>
        <v>0</v>
      </c>
      <c r="AC142" s="187" t="e">
        <f>IF(#REF!="",0,#REF!*AC$5)</f>
        <v>#REF!</v>
      </c>
      <c r="AD142" s="187" t="e">
        <f>IF(#REF!="",0,#REF!*AD$5)</f>
        <v>#REF!</v>
      </c>
      <c r="AE142" s="187" t="e">
        <f>IF(#REF!="",0,#REF!*AE$5)</f>
        <v>#REF!</v>
      </c>
      <c r="AF142" s="187" t="e">
        <f>IF(#REF!="",0,#REF!*AF$5)</f>
        <v>#REF!</v>
      </c>
      <c r="AG142" s="187" t="e">
        <f>IF(#REF!="",0,#REF!*AG$5)</f>
        <v>#REF!</v>
      </c>
      <c r="AH142" s="187" t="e">
        <f>IF(#REF!="",0,#REF!*AH$5)</f>
        <v>#REF!</v>
      </c>
      <c r="AI142" s="187">
        <f t="shared" si="54"/>
        <v>0</v>
      </c>
      <c r="AJ142" s="187">
        <f t="shared" si="44"/>
        <v>0</v>
      </c>
    </row>
    <row r="143" spans="1:36" ht="59.5" customHeight="1" x14ac:dyDescent="0.35">
      <c r="A143" s="178"/>
      <c r="B143" s="89" t="s">
        <v>150</v>
      </c>
      <c r="C143" s="90" t="s">
        <v>150</v>
      </c>
      <c r="D143" s="195" t="str">
        <f t="shared" si="53"/>
        <v/>
      </c>
      <c r="E143" s="320"/>
      <c r="F143" s="320"/>
      <c r="G143" s="320"/>
      <c r="H143" s="320"/>
      <c r="I143" s="320"/>
      <c r="J143" s="320"/>
      <c r="K143" s="320"/>
      <c r="L143" s="320"/>
      <c r="M143" s="320"/>
      <c r="N143" s="321"/>
      <c r="O143" s="333"/>
      <c r="P143" s="320"/>
      <c r="Q143" s="320"/>
      <c r="R143" s="335"/>
      <c r="U143" s="187">
        <f t="shared" si="45"/>
        <v>0</v>
      </c>
      <c r="V143" s="187">
        <f t="shared" si="46"/>
        <v>0</v>
      </c>
      <c r="W143" s="187">
        <f t="shared" si="47"/>
        <v>0</v>
      </c>
      <c r="X143" s="187">
        <f t="shared" si="48"/>
        <v>0</v>
      </c>
      <c r="Y143" s="187">
        <f t="shared" si="49"/>
        <v>0</v>
      </c>
      <c r="Z143" s="187">
        <f t="shared" si="50"/>
        <v>0</v>
      </c>
      <c r="AA143" s="187">
        <f t="shared" si="51"/>
        <v>0</v>
      </c>
      <c r="AB143" s="187">
        <f t="shared" si="52"/>
        <v>0</v>
      </c>
      <c r="AC143" s="187" t="e">
        <f>IF(#REF!="",0,#REF!*AC$5)</f>
        <v>#REF!</v>
      </c>
      <c r="AD143" s="187" t="e">
        <f>IF(#REF!="",0,#REF!*AD$5)</f>
        <v>#REF!</v>
      </c>
      <c r="AE143" s="187" t="e">
        <f>IF(#REF!="",0,#REF!*AE$5)</f>
        <v>#REF!</v>
      </c>
      <c r="AF143" s="187" t="e">
        <f>IF(#REF!="",0,#REF!*AF$5)</f>
        <v>#REF!</v>
      </c>
      <c r="AG143" s="187" t="e">
        <f>IF(#REF!="",0,#REF!*AG$5)</f>
        <v>#REF!</v>
      </c>
      <c r="AH143" s="187" t="e">
        <f>IF(#REF!="",0,#REF!*AH$5)</f>
        <v>#REF!</v>
      </c>
      <c r="AI143" s="187">
        <f t="shared" si="54"/>
        <v>0</v>
      </c>
      <c r="AJ143" s="187">
        <f t="shared" si="44"/>
        <v>0</v>
      </c>
    </row>
    <row r="144" spans="1:36" ht="59.5" customHeight="1" x14ac:dyDescent="0.35">
      <c r="A144" s="178"/>
      <c r="B144" s="89" t="s">
        <v>150</v>
      </c>
      <c r="C144" s="90" t="s">
        <v>150</v>
      </c>
      <c r="D144" s="195" t="str">
        <f t="shared" si="53"/>
        <v/>
      </c>
      <c r="E144" s="320"/>
      <c r="F144" s="320"/>
      <c r="G144" s="320"/>
      <c r="H144" s="320"/>
      <c r="I144" s="320"/>
      <c r="J144" s="320"/>
      <c r="K144" s="320"/>
      <c r="L144" s="320"/>
      <c r="M144" s="320"/>
      <c r="N144" s="321"/>
      <c r="O144" s="333"/>
      <c r="P144" s="320"/>
      <c r="Q144" s="320"/>
      <c r="R144" s="335"/>
      <c r="U144" s="187">
        <f t="shared" si="45"/>
        <v>0</v>
      </c>
      <c r="V144" s="187">
        <f t="shared" si="46"/>
        <v>0</v>
      </c>
      <c r="W144" s="187">
        <f t="shared" si="47"/>
        <v>0</v>
      </c>
      <c r="X144" s="187">
        <f t="shared" si="48"/>
        <v>0</v>
      </c>
      <c r="Y144" s="187">
        <f t="shared" si="49"/>
        <v>0</v>
      </c>
      <c r="Z144" s="187">
        <f t="shared" si="50"/>
        <v>0</v>
      </c>
      <c r="AA144" s="187">
        <f t="shared" si="51"/>
        <v>0</v>
      </c>
      <c r="AB144" s="187">
        <f t="shared" si="52"/>
        <v>0</v>
      </c>
      <c r="AC144" s="187" t="e">
        <f>IF(#REF!="",0,#REF!*AC$5)</f>
        <v>#REF!</v>
      </c>
      <c r="AD144" s="187" t="e">
        <f>IF(#REF!="",0,#REF!*AD$5)</f>
        <v>#REF!</v>
      </c>
      <c r="AE144" s="187" t="e">
        <f>IF(#REF!="",0,#REF!*AE$5)</f>
        <v>#REF!</v>
      </c>
      <c r="AF144" s="187" t="e">
        <f>IF(#REF!="",0,#REF!*AF$5)</f>
        <v>#REF!</v>
      </c>
      <c r="AG144" s="187" t="e">
        <f>IF(#REF!="",0,#REF!*AG$5)</f>
        <v>#REF!</v>
      </c>
      <c r="AH144" s="187" t="e">
        <f>IF(#REF!="",0,#REF!*AH$5)</f>
        <v>#REF!</v>
      </c>
      <c r="AI144" s="187">
        <f t="shared" si="54"/>
        <v>0</v>
      </c>
      <c r="AJ144" s="187">
        <f t="shared" si="44"/>
        <v>0</v>
      </c>
    </row>
    <row r="145" spans="1:36" ht="59.5" customHeight="1" x14ac:dyDescent="0.35">
      <c r="A145" s="178"/>
      <c r="B145" s="89" t="s">
        <v>150</v>
      </c>
      <c r="C145" s="90" t="s">
        <v>150</v>
      </c>
      <c r="D145" s="195" t="str">
        <f t="shared" si="53"/>
        <v/>
      </c>
      <c r="E145" s="320"/>
      <c r="F145" s="320"/>
      <c r="G145" s="320"/>
      <c r="H145" s="320"/>
      <c r="I145" s="320"/>
      <c r="J145" s="320"/>
      <c r="K145" s="320"/>
      <c r="L145" s="320"/>
      <c r="M145" s="320"/>
      <c r="N145" s="321"/>
      <c r="O145" s="333"/>
      <c r="P145" s="320"/>
      <c r="Q145" s="320"/>
      <c r="R145" s="335"/>
      <c r="U145" s="187">
        <f t="shared" si="45"/>
        <v>0</v>
      </c>
      <c r="V145" s="187">
        <f t="shared" si="46"/>
        <v>0</v>
      </c>
      <c r="W145" s="187">
        <f t="shared" si="47"/>
        <v>0</v>
      </c>
      <c r="X145" s="187">
        <f t="shared" si="48"/>
        <v>0</v>
      </c>
      <c r="Y145" s="187">
        <f t="shared" si="49"/>
        <v>0</v>
      </c>
      <c r="Z145" s="187">
        <f t="shared" si="50"/>
        <v>0</v>
      </c>
      <c r="AA145" s="187">
        <f t="shared" si="51"/>
        <v>0</v>
      </c>
      <c r="AB145" s="187">
        <f t="shared" si="52"/>
        <v>0</v>
      </c>
      <c r="AC145" s="187" t="e">
        <f>IF(#REF!="",0,#REF!*AC$5)</f>
        <v>#REF!</v>
      </c>
      <c r="AD145" s="187" t="e">
        <f>IF(#REF!="",0,#REF!*AD$5)</f>
        <v>#REF!</v>
      </c>
      <c r="AE145" s="187" t="e">
        <f>IF(#REF!="",0,#REF!*AE$5)</f>
        <v>#REF!</v>
      </c>
      <c r="AF145" s="187" t="e">
        <f>IF(#REF!="",0,#REF!*AF$5)</f>
        <v>#REF!</v>
      </c>
      <c r="AG145" s="187" t="e">
        <f>IF(#REF!="",0,#REF!*AG$5)</f>
        <v>#REF!</v>
      </c>
      <c r="AH145" s="187" t="e">
        <f>IF(#REF!="",0,#REF!*AH$5)</f>
        <v>#REF!</v>
      </c>
      <c r="AI145" s="187">
        <f t="shared" si="54"/>
        <v>0</v>
      </c>
      <c r="AJ145" s="187">
        <f t="shared" si="44"/>
        <v>0</v>
      </c>
    </row>
    <row r="146" spans="1:36" ht="59.5" customHeight="1" x14ac:dyDescent="0.35">
      <c r="A146" s="178"/>
      <c r="B146" s="89" t="s">
        <v>150</v>
      </c>
      <c r="C146" s="90" t="s">
        <v>150</v>
      </c>
      <c r="D146" s="195" t="str">
        <f t="shared" si="53"/>
        <v/>
      </c>
      <c r="E146" s="320"/>
      <c r="F146" s="320"/>
      <c r="G146" s="320"/>
      <c r="H146" s="320"/>
      <c r="I146" s="320"/>
      <c r="J146" s="320"/>
      <c r="K146" s="320"/>
      <c r="L146" s="320"/>
      <c r="M146" s="320"/>
      <c r="N146" s="321"/>
      <c r="O146" s="333"/>
      <c r="P146" s="320"/>
      <c r="Q146" s="320"/>
      <c r="R146" s="335"/>
      <c r="U146" s="187">
        <f t="shared" si="45"/>
        <v>0</v>
      </c>
      <c r="V146" s="187">
        <f t="shared" si="46"/>
        <v>0</v>
      </c>
      <c r="W146" s="187">
        <f t="shared" si="47"/>
        <v>0</v>
      </c>
      <c r="X146" s="187">
        <f t="shared" si="48"/>
        <v>0</v>
      </c>
      <c r="Y146" s="187">
        <f t="shared" si="49"/>
        <v>0</v>
      </c>
      <c r="Z146" s="187">
        <f t="shared" si="50"/>
        <v>0</v>
      </c>
      <c r="AA146" s="187">
        <f t="shared" si="51"/>
        <v>0</v>
      </c>
      <c r="AB146" s="187">
        <f t="shared" si="52"/>
        <v>0</v>
      </c>
      <c r="AC146" s="187" t="e">
        <f>IF(#REF!="",0,#REF!*AC$5)</f>
        <v>#REF!</v>
      </c>
      <c r="AD146" s="187" t="e">
        <f>IF(#REF!="",0,#REF!*AD$5)</f>
        <v>#REF!</v>
      </c>
      <c r="AE146" s="187" t="e">
        <f>IF(#REF!="",0,#REF!*AE$5)</f>
        <v>#REF!</v>
      </c>
      <c r="AF146" s="187" t="e">
        <f>IF(#REF!="",0,#REF!*AF$5)</f>
        <v>#REF!</v>
      </c>
      <c r="AG146" s="187" t="e">
        <f>IF(#REF!="",0,#REF!*AG$5)</f>
        <v>#REF!</v>
      </c>
      <c r="AH146" s="187" t="e">
        <f>IF(#REF!="",0,#REF!*AH$5)</f>
        <v>#REF!</v>
      </c>
      <c r="AI146" s="187">
        <f t="shared" si="54"/>
        <v>0</v>
      </c>
      <c r="AJ146" s="187">
        <f t="shared" si="44"/>
        <v>0</v>
      </c>
    </row>
    <row r="147" spans="1:36" ht="59.5" customHeight="1" x14ac:dyDescent="0.35">
      <c r="A147" s="178"/>
      <c r="B147" s="89" t="s">
        <v>150</v>
      </c>
      <c r="C147" s="90" t="s">
        <v>150</v>
      </c>
      <c r="D147" s="195" t="str">
        <f t="shared" si="53"/>
        <v/>
      </c>
      <c r="E147" s="320"/>
      <c r="F147" s="320"/>
      <c r="G147" s="320"/>
      <c r="H147" s="320"/>
      <c r="I147" s="320"/>
      <c r="J147" s="320"/>
      <c r="K147" s="320"/>
      <c r="L147" s="320"/>
      <c r="M147" s="320"/>
      <c r="N147" s="321"/>
      <c r="O147" s="333"/>
      <c r="P147" s="320"/>
      <c r="Q147" s="320"/>
      <c r="R147" s="335"/>
      <c r="U147" s="187">
        <f t="shared" si="45"/>
        <v>0</v>
      </c>
      <c r="V147" s="187">
        <f t="shared" si="46"/>
        <v>0</v>
      </c>
      <c r="W147" s="187">
        <f t="shared" si="47"/>
        <v>0</v>
      </c>
      <c r="X147" s="187">
        <f t="shared" si="48"/>
        <v>0</v>
      </c>
      <c r="Y147" s="187">
        <f t="shared" si="49"/>
        <v>0</v>
      </c>
      <c r="Z147" s="187">
        <f t="shared" si="50"/>
        <v>0</v>
      </c>
      <c r="AA147" s="187">
        <f t="shared" si="51"/>
        <v>0</v>
      </c>
      <c r="AB147" s="187">
        <f t="shared" si="52"/>
        <v>0</v>
      </c>
      <c r="AC147" s="187" t="e">
        <f>IF(#REF!="",0,#REF!*AC$5)</f>
        <v>#REF!</v>
      </c>
      <c r="AD147" s="187" t="e">
        <f>IF(#REF!="",0,#REF!*AD$5)</f>
        <v>#REF!</v>
      </c>
      <c r="AE147" s="187" t="e">
        <f>IF(#REF!="",0,#REF!*AE$5)</f>
        <v>#REF!</v>
      </c>
      <c r="AF147" s="187" t="e">
        <f>IF(#REF!="",0,#REF!*AF$5)</f>
        <v>#REF!</v>
      </c>
      <c r="AG147" s="187" t="e">
        <f>IF(#REF!="",0,#REF!*AG$5)</f>
        <v>#REF!</v>
      </c>
      <c r="AH147" s="187" t="e">
        <f>IF(#REF!="",0,#REF!*AH$5)</f>
        <v>#REF!</v>
      </c>
      <c r="AI147" s="187">
        <f t="shared" si="54"/>
        <v>0</v>
      </c>
      <c r="AJ147" s="187">
        <f t="shared" si="44"/>
        <v>0</v>
      </c>
    </row>
    <row r="148" spans="1:36" ht="59.5" customHeight="1" x14ac:dyDescent="0.35">
      <c r="A148" s="178"/>
      <c r="B148" s="89" t="s">
        <v>150</v>
      </c>
      <c r="C148" s="90" t="s">
        <v>150</v>
      </c>
      <c r="D148" s="195" t="str">
        <f t="shared" si="53"/>
        <v/>
      </c>
      <c r="E148" s="320"/>
      <c r="F148" s="320"/>
      <c r="G148" s="320"/>
      <c r="H148" s="320"/>
      <c r="I148" s="320"/>
      <c r="J148" s="320"/>
      <c r="K148" s="320"/>
      <c r="L148" s="320"/>
      <c r="M148" s="320"/>
      <c r="N148" s="321"/>
      <c r="O148" s="333"/>
      <c r="P148" s="320"/>
      <c r="Q148" s="320"/>
      <c r="R148" s="335"/>
      <c r="U148" s="187">
        <f t="shared" si="45"/>
        <v>0</v>
      </c>
      <c r="V148" s="187">
        <f t="shared" si="46"/>
        <v>0</v>
      </c>
      <c r="W148" s="187">
        <f t="shared" si="47"/>
        <v>0</v>
      </c>
      <c r="X148" s="187">
        <f t="shared" si="48"/>
        <v>0</v>
      </c>
      <c r="Y148" s="187">
        <f t="shared" si="49"/>
        <v>0</v>
      </c>
      <c r="Z148" s="187">
        <f t="shared" si="50"/>
        <v>0</v>
      </c>
      <c r="AA148" s="187">
        <f t="shared" si="51"/>
        <v>0</v>
      </c>
      <c r="AB148" s="187">
        <f t="shared" si="52"/>
        <v>0</v>
      </c>
      <c r="AC148" s="187" t="e">
        <f>IF(#REF!="",0,#REF!*AC$5)</f>
        <v>#REF!</v>
      </c>
      <c r="AD148" s="187" t="e">
        <f>IF(#REF!="",0,#REF!*AD$5)</f>
        <v>#REF!</v>
      </c>
      <c r="AE148" s="187" t="e">
        <f>IF(#REF!="",0,#REF!*AE$5)</f>
        <v>#REF!</v>
      </c>
      <c r="AF148" s="187" t="e">
        <f>IF(#REF!="",0,#REF!*AF$5)</f>
        <v>#REF!</v>
      </c>
      <c r="AG148" s="187" t="e">
        <f>IF(#REF!="",0,#REF!*AG$5)</f>
        <v>#REF!</v>
      </c>
      <c r="AH148" s="187" t="e">
        <f>IF(#REF!="",0,#REF!*AH$5)</f>
        <v>#REF!</v>
      </c>
      <c r="AI148" s="187">
        <f t="shared" si="54"/>
        <v>0</v>
      </c>
      <c r="AJ148" s="187">
        <f t="shared" si="44"/>
        <v>0</v>
      </c>
    </row>
    <row r="149" spans="1:36" ht="59.5" customHeight="1" x14ac:dyDescent="0.35">
      <c r="A149" s="178"/>
      <c r="B149" s="89" t="s">
        <v>150</v>
      </c>
      <c r="C149" s="90" t="s">
        <v>150</v>
      </c>
      <c r="D149" s="195" t="str">
        <f t="shared" si="53"/>
        <v/>
      </c>
      <c r="E149" s="320"/>
      <c r="F149" s="320"/>
      <c r="G149" s="320"/>
      <c r="H149" s="320"/>
      <c r="I149" s="320"/>
      <c r="J149" s="320"/>
      <c r="K149" s="320"/>
      <c r="L149" s="320"/>
      <c r="M149" s="320"/>
      <c r="N149" s="321"/>
      <c r="O149" s="333"/>
      <c r="P149" s="320"/>
      <c r="Q149" s="320"/>
      <c r="R149" s="335"/>
      <c r="U149" s="187">
        <f t="shared" si="45"/>
        <v>0</v>
      </c>
      <c r="V149" s="187">
        <f t="shared" si="46"/>
        <v>0</v>
      </c>
      <c r="W149" s="187">
        <f t="shared" si="47"/>
        <v>0</v>
      </c>
      <c r="X149" s="187">
        <f t="shared" si="48"/>
        <v>0</v>
      </c>
      <c r="Y149" s="187">
        <f t="shared" si="49"/>
        <v>0</v>
      </c>
      <c r="Z149" s="187">
        <f t="shared" si="50"/>
        <v>0</v>
      </c>
      <c r="AA149" s="187">
        <f t="shared" si="51"/>
        <v>0</v>
      </c>
      <c r="AB149" s="187">
        <f t="shared" si="52"/>
        <v>0</v>
      </c>
      <c r="AC149" s="187" t="e">
        <f>IF(#REF!="",0,#REF!*AC$5)</f>
        <v>#REF!</v>
      </c>
      <c r="AD149" s="187" t="e">
        <f>IF(#REF!="",0,#REF!*AD$5)</f>
        <v>#REF!</v>
      </c>
      <c r="AE149" s="187" t="e">
        <f>IF(#REF!="",0,#REF!*AE$5)</f>
        <v>#REF!</v>
      </c>
      <c r="AF149" s="187" t="e">
        <f>IF(#REF!="",0,#REF!*AF$5)</f>
        <v>#REF!</v>
      </c>
      <c r="AG149" s="187" t="e">
        <f>IF(#REF!="",0,#REF!*AG$5)</f>
        <v>#REF!</v>
      </c>
      <c r="AH149" s="187" t="e">
        <f>IF(#REF!="",0,#REF!*AH$5)</f>
        <v>#REF!</v>
      </c>
      <c r="AI149" s="187">
        <f t="shared" si="54"/>
        <v>0</v>
      </c>
      <c r="AJ149" s="187">
        <f t="shared" ref="AJ149:AJ180" si="55">IF(N149="",0,N149*AJ$5)</f>
        <v>0</v>
      </c>
    </row>
    <row r="150" spans="1:36" ht="59.5" customHeight="1" x14ac:dyDescent="0.35">
      <c r="A150" s="178"/>
      <c r="B150" s="89" t="s">
        <v>150</v>
      </c>
      <c r="C150" s="90" t="s">
        <v>150</v>
      </c>
      <c r="D150" s="195" t="str">
        <f t="shared" si="53"/>
        <v/>
      </c>
      <c r="E150" s="320"/>
      <c r="F150" s="320"/>
      <c r="G150" s="320"/>
      <c r="H150" s="320"/>
      <c r="I150" s="320"/>
      <c r="J150" s="320"/>
      <c r="K150" s="320"/>
      <c r="L150" s="320"/>
      <c r="M150" s="320"/>
      <c r="N150" s="321"/>
      <c r="O150" s="333"/>
      <c r="P150" s="320"/>
      <c r="Q150" s="320"/>
      <c r="R150" s="335"/>
      <c r="U150" s="187">
        <f t="shared" si="45"/>
        <v>0</v>
      </c>
      <c r="V150" s="187">
        <f t="shared" si="46"/>
        <v>0</v>
      </c>
      <c r="W150" s="187">
        <f t="shared" si="47"/>
        <v>0</v>
      </c>
      <c r="X150" s="187">
        <f t="shared" si="48"/>
        <v>0</v>
      </c>
      <c r="Y150" s="187">
        <f t="shared" si="49"/>
        <v>0</v>
      </c>
      <c r="Z150" s="187">
        <f t="shared" si="50"/>
        <v>0</v>
      </c>
      <c r="AA150" s="187">
        <f t="shared" si="51"/>
        <v>0</v>
      </c>
      <c r="AB150" s="187">
        <f t="shared" si="52"/>
        <v>0</v>
      </c>
      <c r="AC150" s="187" t="e">
        <f>IF(#REF!="",0,#REF!*AC$5)</f>
        <v>#REF!</v>
      </c>
      <c r="AD150" s="187" t="e">
        <f>IF(#REF!="",0,#REF!*AD$5)</f>
        <v>#REF!</v>
      </c>
      <c r="AE150" s="187" t="e">
        <f>IF(#REF!="",0,#REF!*AE$5)</f>
        <v>#REF!</v>
      </c>
      <c r="AF150" s="187" t="e">
        <f>IF(#REF!="",0,#REF!*AF$5)</f>
        <v>#REF!</v>
      </c>
      <c r="AG150" s="187" t="e">
        <f>IF(#REF!="",0,#REF!*AG$5)</f>
        <v>#REF!</v>
      </c>
      <c r="AH150" s="187" t="e">
        <f>IF(#REF!="",0,#REF!*AH$5)</f>
        <v>#REF!</v>
      </c>
      <c r="AI150" s="187">
        <f t="shared" si="54"/>
        <v>0</v>
      </c>
      <c r="AJ150" s="187">
        <f t="shared" si="55"/>
        <v>0</v>
      </c>
    </row>
    <row r="151" spans="1:36" ht="59.5" customHeight="1" x14ac:dyDescent="0.35">
      <c r="A151" s="178"/>
      <c r="B151" s="89" t="s">
        <v>150</v>
      </c>
      <c r="C151" s="90" t="s">
        <v>150</v>
      </c>
      <c r="D151" s="195" t="str">
        <f t="shared" si="53"/>
        <v/>
      </c>
      <c r="E151" s="320"/>
      <c r="F151" s="320"/>
      <c r="G151" s="320"/>
      <c r="H151" s="320"/>
      <c r="I151" s="320"/>
      <c r="J151" s="320"/>
      <c r="K151" s="320"/>
      <c r="L151" s="320"/>
      <c r="M151" s="320"/>
      <c r="N151" s="321"/>
      <c r="O151" s="333"/>
      <c r="P151" s="320"/>
      <c r="Q151" s="320"/>
      <c r="R151" s="335"/>
      <c r="U151" s="187">
        <f t="shared" si="45"/>
        <v>0</v>
      </c>
      <c r="V151" s="187">
        <f t="shared" si="46"/>
        <v>0</v>
      </c>
      <c r="W151" s="187">
        <f t="shared" si="47"/>
        <v>0</v>
      </c>
      <c r="X151" s="187">
        <f t="shared" si="48"/>
        <v>0</v>
      </c>
      <c r="Y151" s="187">
        <f t="shared" si="49"/>
        <v>0</v>
      </c>
      <c r="Z151" s="187">
        <f t="shared" si="50"/>
        <v>0</v>
      </c>
      <c r="AA151" s="187">
        <f t="shared" si="51"/>
        <v>0</v>
      </c>
      <c r="AB151" s="187">
        <f t="shared" si="52"/>
        <v>0</v>
      </c>
      <c r="AC151" s="187" t="e">
        <f>IF(#REF!="",0,#REF!*AC$5)</f>
        <v>#REF!</v>
      </c>
      <c r="AD151" s="187" t="e">
        <f>IF(#REF!="",0,#REF!*AD$5)</f>
        <v>#REF!</v>
      </c>
      <c r="AE151" s="187" t="e">
        <f>IF(#REF!="",0,#REF!*AE$5)</f>
        <v>#REF!</v>
      </c>
      <c r="AF151" s="187" t="e">
        <f>IF(#REF!="",0,#REF!*AF$5)</f>
        <v>#REF!</v>
      </c>
      <c r="AG151" s="187" t="e">
        <f>IF(#REF!="",0,#REF!*AG$5)</f>
        <v>#REF!</v>
      </c>
      <c r="AH151" s="187" t="e">
        <f>IF(#REF!="",0,#REF!*AH$5)</f>
        <v>#REF!</v>
      </c>
      <c r="AI151" s="187">
        <f t="shared" si="54"/>
        <v>0</v>
      </c>
      <c r="AJ151" s="187">
        <f t="shared" si="55"/>
        <v>0</v>
      </c>
    </row>
    <row r="152" spans="1:36" ht="59.5" customHeight="1" x14ac:dyDescent="0.35">
      <c r="A152" s="178"/>
      <c r="B152" s="89" t="s">
        <v>150</v>
      </c>
      <c r="C152" s="90" t="s">
        <v>150</v>
      </c>
      <c r="D152" s="195" t="str">
        <f t="shared" si="53"/>
        <v/>
      </c>
      <c r="E152" s="320"/>
      <c r="F152" s="320"/>
      <c r="G152" s="320"/>
      <c r="H152" s="320"/>
      <c r="I152" s="320"/>
      <c r="J152" s="320"/>
      <c r="K152" s="320"/>
      <c r="L152" s="320"/>
      <c r="M152" s="320"/>
      <c r="N152" s="321"/>
      <c r="O152" s="333"/>
      <c r="P152" s="320"/>
      <c r="Q152" s="320"/>
      <c r="R152" s="335"/>
      <c r="U152" s="187">
        <f t="shared" si="45"/>
        <v>0</v>
      </c>
      <c r="V152" s="187">
        <f t="shared" si="46"/>
        <v>0</v>
      </c>
      <c r="W152" s="187">
        <f t="shared" si="47"/>
        <v>0</v>
      </c>
      <c r="X152" s="187">
        <f t="shared" si="48"/>
        <v>0</v>
      </c>
      <c r="Y152" s="187">
        <f t="shared" si="49"/>
        <v>0</v>
      </c>
      <c r="Z152" s="187">
        <f t="shared" si="50"/>
        <v>0</v>
      </c>
      <c r="AA152" s="187">
        <f t="shared" si="51"/>
        <v>0</v>
      </c>
      <c r="AB152" s="187">
        <f t="shared" si="52"/>
        <v>0</v>
      </c>
      <c r="AC152" s="187" t="e">
        <f>IF(#REF!="",0,#REF!*AC$5)</f>
        <v>#REF!</v>
      </c>
      <c r="AD152" s="187" t="e">
        <f>IF(#REF!="",0,#REF!*AD$5)</f>
        <v>#REF!</v>
      </c>
      <c r="AE152" s="187" t="e">
        <f>IF(#REF!="",0,#REF!*AE$5)</f>
        <v>#REF!</v>
      </c>
      <c r="AF152" s="187" t="e">
        <f>IF(#REF!="",0,#REF!*AF$5)</f>
        <v>#REF!</v>
      </c>
      <c r="AG152" s="187" t="e">
        <f>IF(#REF!="",0,#REF!*AG$5)</f>
        <v>#REF!</v>
      </c>
      <c r="AH152" s="187" t="e">
        <f>IF(#REF!="",0,#REF!*AH$5)</f>
        <v>#REF!</v>
      </c>
      <c r="AI152" s="187">
        <f t="shared" si="54"/>
        <v>0</v>
      </c>
      <c r="AJ152" s="187">
        <f t="shared" si="55"/>
        <v>0</v>
      </c>
    </row>
    <row r="153" spans="1:36" ht="59.5" customHeight="1" x14ac:dyDescent="0.35">
      <c r="A153" s="178"/>
      <c r="B153" s="89" t="s">
        <v>150</v>
      </c>
      <c r="C153" s="90" t="s">
        <v>150</v>
      </c>
      <c r="D153" s="195" t="str">
        <f t="shared" si="53"/>
        <v/>
      </c>
      <c r="E153" s="320"/>
      <c r="F153" s="320"/>
      <c r="G153" s="320"/>
      <c r="H153" s="320"/>
      <c r="I153" s="320"/>
      <c r="J153" s="320"/>
      <c r="K153" s="320"/>
      <c r="L153" s="320"/>
      <c r="M153" s="320"/>
      <c r="N153" s="321"/>
      <c r="O153" s="333"/>
      <c r="P153" s="320"/>
      <c r="Q153" s="320"/>
      <c r="R153" s="335"/>
      <c r="U153" s="187">
        <f t="shared" si="45"/>
        <v>0</v>
      </c>
      <c r="V153" s="187">
        <f t="shared" si="46"/>
        <v>0</v>
      </c>
      <c r="W153" s="187">
        <f t="shared" si="47"/>
        <v>0</v>
      </c>
      <c r="X153" s="187">
        <f t="shared" si="48"/>
        <v>0</v>
      </c>
      <c r="Y153" s="187">
        <f t="shared" si="49"/>
        <v>0</v>
      </c>
      <c r="Z153" s="187">
        <f t="shared" si="50"/>
        <v>0</v>
      </c>
      <c r="AA153" s="187">
        <f t="shared" si="51"/>
        <v>0</v>
      </c>
      <c r="AB153" s="187">
        <f t="shared" si="52"/>
        <v>0</v>
      </c>
      <c r="AC153" s="187" t="e">
        <f>IF(#REF!="",0,#REF!*AC$5)</f>
        <v>#REF!</v>
      </c>
      <c r="AD153" s="187" t="e">
        <f>IF(#REF!="",0,#REF!*AD$5)</f>
        <v>#REF!</v>
      </c>
      <c r="AE153" s="187" t="e">
        <f>IF(#REF!="",0,#REF!*AE$5)</f>
        <v>#REF!</v>
      </c>
      <c r="AF153" s="187" t="e">
        <f>IF(#REF!="",0,#REF!*AF$5)</f>
        <v>#REF!</v>
      </c>
      <c r="AG153" s="187" t="e">
        <f>IF(#REF!="",0,#REF!*AG$5)</f>
        <v>#REF!</v>
      </c>
      <c r="AH153" s="187" t="e">
        <f>IF(#REF!="",0,#REF!*AH$5)</f>
        <v>#REF!</v>
      </c>
      <c r="AI153" s="187">
        <f t="shared" si="54"/>
        <v>0</v>
      </c>
      <c r="AJ153" s="187">
        <f t="shared" si="55"/>
        <v>0</v>
      </c>
    </row>
    <row r="154" spans="1:36" ht="59.5" customHeight="1" x14ac:dyDescent="0.35">
      <c r="A154" s="178"/>
      <c r="B154" s="89" t="s">
        <v>150</v>
      </c>
      <c r="C154" s="90" t="s">
        <v>150</v>
      </c>
      <c r="D154" s="195" t="str">
        <f t="shared" si="53"/>
        <v/>
      </c>
      <c r="E154" s="320"/>
      <c r="F154" s="320"/>
      <c r="G154" s="320"/>
      <c r="H154" s="320"/>
      <c r="I154" s="320"/>
      <c r="J154" s="320"/>
      <c r="K154" s="320"/>
      <c r="L154" s="320"/>
      <c r="M154" s="320"/>
      <c r="N154" s="321"/>
      <c r="O154" s="333"/>
      <c r="P154" s="320"/>
      <c r="Q154" s="320"/>
      <c r="R154" s="335"/>
      <c r="U154" s="187">
        <f t="shared" si="45"/>
        <v>0</v>
      </c>
      <c r="V154" s="187">
        <f t="shared" si="46"/>
        <v>0</v>
      </c>
      <c r="W154" s="187">
        <f t="shared" si="47"/>
        <v>0</v>
      </c>
      <c r="X154" s="187">
        <f t="shared" si="48"/>
        <v>0</v>
      </c>
      <c r="Y154" s="187">
        <f t="shared" si="49"/>
        <v>0</v>
      </c>
      <c r="Z154" s="187">
        <f t="shared" si="50"/>
        <v>0</v>
      </c>
      <c r="AA154" s="187">
        <f t="shared" si="51"/>
        <v>0</v>
      </c>
      <c r="AB154" s="187">
        <f t="shared" si="52"/>
        <v>0</v>
      </c>
      <c r="AC154" s="187" t="e">
        <f>IF(#REF!="",0,#REF!*AC$5)</f>
        <v>#REF!</v>
      </c>
      <c r="AD154" s="187" t="e">
        <f>IF(#REF!="",0,#REF!*AD$5)</f>
        <v>#REF!</v>
      </c>
      <c r="AE154" s="187" t="e">
        <f>IF(#REF!="",0,#REF!*AE$5)</f>
        <v>#REF!</v>
      </c>
      <c r="AF154" s="187" t="e">
        <f>IF(#REF!="",0,#REF!*AF$5)</f>
        <v>#REF!</v>
      </c>
      <c r="AG154" s="187" t="e">
        <f>IF(#REF!="",0,#REF!*AG$5)</f>
        <v>#REF!</v>
      </c>
      <c r="AH154" s="187" t="e">
        <f>IF(#REF!="",0,#REF!*AH$5)</f>
        <v>#REF!</v>
      </c>
      <c r="AI154" s="187">
        <f t="shared" si="54"/>
        <v>0</v>
      </c>
      <c r="AJ154" s="187">
        <f t="shared" si="55"/>
        <v>0</v>
      </c>
    </row>
    <row r="155" spans="1:36" ht="59.5" customHeight="1" x14ac:dyDescent="0.35">
      <c r="A155" s="178"/>
      <c r="B155" s="89" t="s">
        <v>150</v>
      </c>
      <c r="C155" s="90" t="s">
        <v>150</v>
      </c>
      <c r="D155" s="195" t="str">
        <f t="shared" si="53"/>
        <v/>
      </c>
      <c r="E155" s="320"/>
      <c r="F155" s="320"/>
      <c r="G155" s="320"/>
      <c r="H155" s="320"/>
      <c r="I155" s="320"/>
      <c r="J155" s="320"/>
      <c r="K155" s="320"/>
      <c r="L155" s="320"/>
      <c r="M155" s="320"/>
      <c r="N155" s="321"/>
      <c r="O155" s="333"/>
      <c r="P155" s="320"/>
      <c r="Q155" s="320"/>
      <c r="R155" s="335"/>
      <c r="U155" s="187">
        <f t="shared" si="45"/>
        <v>0</v>
      </c>
      <c r="V155" s="187">
        <f t="shared" si="46"/>
        <v>0</v>
      </c>
      <c r="W155" s="187">
        <f t="shared" si="47"/>
        <v>0</v>
      </c>
      <c r="X155" s="187">
        <f t="shared" si="48"/>
        <v>0</v>
      </c>
      <c r="Y155" s="187">
        <f t="shared" si="49"/>
        <v>0</v>
      </c>
      <c r="Z155" s="187">
        <f t="shared" si="50"/>
        <v>0</v>
      </c>
      <c r="AA155" s="187">
        <f t="shared" si="51"/>
        <v>0</v>
      </c>
      <c r="AB155" s="187">
        <f t="shared" si="52"/>
        <v>0</v>
      </c>
      <c r="AC155" s="187" t="e">
        <f>IF(#REF!="",0,#REF!*AC$5)</f>
        <v>#REF!</v>
      </c>
      <c r="AD155" s="187" t="e">
        <f>IF(#REF!="",0,#REF!*AD$5)</f>
        <v>#REF!</v>
      </c>
      <c r="AE155" s="187" t="e">
        <f>IF(#REF!="",0,#REF!*AE$5)</f>
        <v>#REF!</v>
      </c>
      <c r="AF155" s="187" t="e">
        <f>IF(#REF!="",0,#REF!*AF$5)</f>
        <v>#REF!</v>
      </c>
      <c r="AG155" s="187" t="e">
        <f>IF(#REF!="",0,#REF!*AG$5)</f>
        <v>#REF!</v>
      </c>
      <c r="AH155" s="187" t="e">
        <f>IF(#REF!="",0,#REF!*AH$5)</f>
        <v>#REF!</v>
      </c>
      <c r="AI155" s="187">
        <f t="shared" si="54"/>
        <v>0</v>
      </c>
      <c r="AJ155" s="187">
        <f t="shared" si="55"/>
        <v>0</v>
      </c>
    </row>
    <row r="156" spans="1:36" ht="59.5" customHeight="1" x14ac:dyDescent="0.35">
      <c r="A156" s="178"/>
      <c r="B156" s="89" t="s">
        <v>150</v>
      </c>
      <c r="C156" s="90" t="s">
        <v>150</v>
      </c>
      <c r="D156" s="195" t="str">
        <f t="shared" si="53"/>
        <v/>
      </c>
      <c r="E156" s="320"/>
      <c r="F156" s="320"/>
      <c r="G156" s="320"/>
      <c r="H156" s="320"/>
      <c r="I156" s="320"/>
      <c r="J156" s="320"/>
      <c r="K156" s="320"/>
      <c r="L156" s="320"/>
      <c r="M156" s="320"/>
      <c r="N156" s="321"/>
      <c r="O156" s="333"/>
      <c r="P156" s="320"/>
      <c r="Q156" s="320"/>
      <c r="R156" s="335"/>
      <c r="U156" s="187">
        <f t="shared" si="45"/>
        <v>0</v>
      </c>
      <c r="V156" s="187">
        <f t="shared" si="46"/>
        <v>0</v>
      </c>
      <c r="W156" s="187">
        <f t="shared" si="47"/>
        <v>0</v>
      </c>
      <c r="X156" s="187">
        <f t="shared" si="48"/>
        <v>0</v>
      </c>
      <c r="Y156" s="187">
        <f t="shared" si="49"/>
        <v>0</v>
      </c>
      <c r="Z156" s="187">
        <f t="shared" si="50"/>
        <v>0</v>
      </c>
      <c r="AA156" s="187">
        <f t="shared" si="51"/>
        <v>0</v>
      </c>
      <c r="AB156" s="187">
        <f t="shared" si="52"/>
        <v>0</v>
      </c>
      <c r="AC156" s="187" t="e">
        <f>IF(#REF!="",0,#REF!*AC$5)</f>
        <v>#REF!</v>
      </c>
      <c r="AD156" s="187" t="e">
        <f>IF(#REF!="",0,#REF!*AD$5)</f>
        <v>#REF!</v>
      </c>
      <c r="AE156" s="187" t="e">
        <f>IF(#REF!="",0,#REF!*AE$5)</f>
        <v>#REF!</v>
      </c>
      <c r="AF156" s="187" t="e">
        <f>IF(#REF!="",0,#REF!*AF$5)</f>
        <v>#REF!</v>
      </c>
      <c r="AG156" s="187" t="e">
        <f>IF(#REF!="",0,#REF!*AG$5)</f>
        <v>#REF!</v>
      </c>
      <c r="AH156" s="187" t="e">
        <f>IF(#REF!="",0,#REF!*AH$5)</f>
        <v>#REF!</v>
      </c>
      <c r="AI156" s="187">
        <f t="shared" si="54"/>
        <v>0</v>
      </c>
      <c r="AJ156" s="187">
        <f t="shared" si="55"/>
        <v>0</v>
      </c>
    </row>
    <row r="157" spans="1:36" ht="59.5" customHeight="1" x14ac:dyDescent="0.35">
      <c r="A157" s="178"/>
      <c r="B157" s="89" t="s">
        <v>150</v>
      </c>
      <c r="C157" s="90" t="s">
        <v>150</v>
      </c>
      <c r="D157" s="195" t="str">
        <f t="shared" si="53"/>
        <v/>
      </c>
      <c r="E157" s="320"/>
      <c r="F157" s="320"/>
      <c r="G157" s="320"/>
      <c r="H157" s="320"/>
      <c r="I157" s="320"/>
      <c r="J157" s="320"/>
      <c r="K157" s="320"/>
      <c r="L157" s="320"/>
      <c r="M157" s="320"/>
      <c r="N157" s="321"/>
      <c r="O157" s="333"/>
      <c r="P157" s="320"/>
      <c r="Q157" s="320"/>
      <c r="R157" s="335"/>
      <c r="U157" s="187">
        <f t="shared" si="45"/>
        <v>0</v>
      </c>
      <c r="V157" s="187">
        <f t="shared" si="46"/>
        <v>0</v>
      </c>
      <c r="W157" s="187">
        <f t="shared" si="47"/>
        <v>0</v>
      </c>
      <c r="X157" s="187">
        <f t="shared" si="48"/>
        <v>0</v>
      </c>
      <c r="Y157" s="187">
        <f t="shared" si="49"/>
        <v>0</v>
      </c>
      <c r="Z157" s="187">
        <f t="shared" si="50"/>
        <v>0</v>
      </c>
      <c r="AA157" s="187">
        <f t="shared" si="51"/>
        <v>0</v>
      </c>
      <c r="AB157" s="187">
        <f t="shared" si="52"/>
        <v>0</v>
      </c>
      <c r="AC157" s="187" t="e">
        <f>IF(#REF!="",0,#REF!*AC$5)</f>
        <v>#REF!</v>
      </c>
      <c r="AD157" s="187" t="e">
        <f>IF(#REF!="",0,#REF!*AD$5)</f>
        <v>#REF!</v>
      </c>
      <c r="AE157" s="187" t="e">
        <f>IF(#REF!="",0,#REF!*AE$5)</f>
        <v>#REF!</v>
      </c>
      <c r="AF157" s="187" t="e">
        <f>IF(#REF!="",0,#REF!*AF$5)</f>
        <v>#REF!</v>
      </c>
      <c r="AG157" s="187" t="e">
        <f>IF(#REF!="",0,#REF!*AG$5)</f>
        <v>#REF!</v>
      </c>
      <c r="AH157" s="187" t="e">
        <f>IF(#REF!="",0,#REF!*AH$5)</f>
        <v>#REF!</v>
      </c>
      <c r="AI157" s="187">
        <f t="shared" si="54"/>
        <v>0</v>
      </c>
      <c r="AJ157" s="187">
        <f t="shared" si="55"/>
        <v>0</v>
      </c>
    </row>
    <row r="158" spans="1:36" ht="59.5" customHeight="1" x14ac:dyDescent="0.35">
      <c r="A158" s="178"/>
      <c r="B158" s="89" t="s">
        <v>150</v>
      </c>
      <c r="C158" s="90" t="s">
        <v>150</v>
      </c>
      <c r="D158" s="195" t="str">
        <f t="shared" si="53"/>
        <v/>
      </c>
      <c r="E158" s="320"/>
      <c r="F158" s="320"/>
      <c r="G158" s="320"/>
      <c r="H158" s="320"/>
      <c r="I158" s="320"/>
      <c r="J158" s="320"/>
      <c r="K158" s="320"/>
      <c r="L158" s="320"/>
      <c r="M158" s="320"/>
      <c r="N158" s="321"/>
      <c r="O158" s="333"/>
      <c r="P158" s="320"/>
      <c r="Q158" s="320"/>
      <c r="R158" s="335"/>
      <c r="U158" s="187">
        <f t="shared" si="45"/>
        <v>0</v>
      </c>
      <c r="V158" s="187">
        <f t="shared" si="46"/>
        <v>0</v>
      </c>
      <c r="W158" s="187">
        <f t="shared" si="47"/>
        <v>0</v>
      </c>
      <c r="X158" s="187">
        <f t="shared" si="48"/>
        <v>0</v>
      </c>
      <c r="Y158" s="187">
        <f t="shared" si="49"/>
        <v>0</v>
      </c>
      <c r="Z158" s="187">
        <f t="shared" si="50"/>
        <v>0</v>
      </c>
      <c r="AA158" s="187">
        <f t="shared" si="51"/>
        <v>0</v>
      </c>
      <c r="AB158" s="187">
        <f t="shared" si="52"/>
        <v>0</v>
      </c>
      <c r="AC158" s="187" t="e">
        <f>IF(#REF!="",0,#REF!*AC$5)</f>
        <v>#REF!</v>
      </c>
      <c r="AD158" s="187" t="e">
        <f>IF(#REF!="",0,#REF!*AD$5)</f>
        <v>#REF!</v>
      </c>
      <c r="AE158" s="187" t="e">
        <f>IF(#REF!="",0,#REF!*AE$5)</f>
        <v>#REF!</v>
      </c>
      <c r="AF158" s="187" t="e">
        <f>IF(#REF!="",0,#REF!*AF$5)</f>
        <v>#REF!</v>
      </c>
      <c r="AG158" s="187" t="e">
        <f>IF(#REF!="",0,#REF!*AG$5)</f>
        <v>#REF!</v>
      </c>
      <c r="AH158" s="187" t="e">
        <f>IF(#REF!="",0,#REF!*AH$5)</f>
        <v>#REF!</v>
      </c>
      <c r="AI158" s="187">
        <f t="shared" si="54"/>
        <v>0</v>
      </c>
      <c r="AJ158" s="187">
        <f t="shared" si="55"/>
        <v>0</v>
      </c>
    </row>
    <row r="159" spans="1:36" ht="59.5" customHeight="1" x14ac:dyDescent="0.35">
      <c r="A159" s="178"/>
      <c r="B159" s="89" t="s">
        <v>150</v>
      </c>
      <c r="C159" s="90" t="s">
        <v>150</v>
      </c>
      <c r="D159" s="195" t="str">
        <f t="shared" si="53"/>
        <v/>
      </c>
      <c r="E159" s="320"/>
      <c r="F159" s="320"/>
      <c r="G159" s="320"/>
      <c r="H159" s="320"/>
      <c r="I159" s="320"/>
      <c r="J159" s="320"/>
      <c r="K159" s="320"/>
      <c r="L159" s="320"/>
      <c r="M159" s="320"/>
      <c r="N159" s="321"/>
      <c r="O159" s="333"/>
      <c r="P159" s="320"/>
      <c r="Q159" s="320"/>
      <c r="R159" s="335"/>
      <c r="U159" s="187">
        <f t="shared" si="45"/>
        <v>0</v>
      </c>
      <c r="V159" s="187">
        <f t="shared" si="46"/>
        <v>0</v>
      </c>
      <c r="W159" s="187">
        <f t="shared" si="47"/>
        <v>0</v>
      </c>
      <c r="X159" s="187">
        <f t="shared" si="48"/>
        <v>0</v>
      </c>
      <c r="Y159" s="187">
        <f t="shared" si="49"/>
        <v>0</v>
      </c>
      <c r="Z159" s="187">
        <f t="shared" si="50"/>
        <v>0</v>
      </c>
      <c r="AA159" s="187">
        <f t="shared" si="51"/>
        <v>0</v>
      </c>
      <c r="AB159" s="187">
        <f t="shared" si="52"/>
        <v>0</v>
      </c>
      <c r="AC159" s="187" t="e">
        <f>IF(#REF!="",0,#REF!*AC$5)</f>
        <v>#REF!</v>
      </c>
      <c r="AD159" s="187" t="e">
        <f>IF(#REF!="",0,#REF!*AD$5)</f>
        <v>#REF!</v>
      </c>
      <c r="AE159" s="187" t="e">
        <f>IF(#REF!="",0,#REF!*AE$5)</f>
        <v>#REF!</v>
      </c>
      <c r="AF159" s="187" t="e">
        <f>IF(#REF!="",0,#REF!*AF$5)</f>
        <v>#REF!</v>
      </c>
      <c r="AG159" s="187" t="e">
        <f>IF(#REF!="",0,#REF!*AG$5)</f>
        <v>#REF!</v>
      </c>
      <c r="AH159" s="187" t="e">
        <f>IF(#REF!="",0,#REF!*AH$5)</f>
        <v>#REF!</v>
      </c>
      <c r="AI159" s="187">
        <f t="shared" si="54"/>
        <v>0</v>
      </c>
      <c r="AJ159" s="187">
        <f t="shared" si="55"/>
        <v>0</v>
      </c>
    </row>
    <row r="160" spans="1:36" ht="59.5" customHeight="1" x14ac:dyDescent="0.35">
      <c r="A160" s="178"/>
      <c r="B160" s="89" t="s">
        <v>150</v>
      </c>
      <c r="C160" s="90" t="s">
        <v>150</v>
      </c>
      <c r="D160" s="195" t="str">
        <f t="shared" si="53"/>
        <v/>
      </c>
      <c r="E160" s="320"/>
      <c r="F160" s="320"/>
      <c r="G160" s="320"/>
      <c r="H160" s="320"/>
      <c r="I160" s="320"/>
      <c r="J160" s="320"/>
      <c r="K160" s="320"/>
      <c r="L160" s="320"/>
      <c r="M160" s="320"/>
      <c r="N160" s="321"/>
      <c r="O160" s="333"/>
      <c r="P160" s="320"/>
      <c r="Q160" s="320"/>
      <c r="R160" s="335"/>
      <c r="U160" s="187">
        <f t="shared" si="45"/>
        <v>0</v>
      </c>
      <c r="V160" s="187">
        <f t="shared" si="46"/>
        <v>0</v>
      </c>
      <c r="W160" s="187">
        <f t="shared" si="47"/>
        <v>0</v>
      </c>
      <c r="X160" s="187">
        <f t="shared" si="48"/>
        <v>0</v>
      </c>
      <c r="Y160" s="187">
        <f t="shared" si="49"/>
        <v>0</v>
      </c>
      <c r="Z160" s="187">
        <f t="shared" si="50"/>
        <v>0</v>
      </c>
      <c r="AA160" s="187">
        <f t="shared" si="51"/>
        <v>0</v>
      </c>
      <c r="AB160" s="187">
        <f t="shared" si="52"/>
        <v>0</v>
      </c>
      <c r="AC160" s="187" t="e">
        <f>IF(#REF!="",0,#REF!*AC$5)</f>
        <v>#REF!</v>
      </c>
      <c r="AD160" s="187" t="e">
        <f>IF(#REF!="",0,#REF!*AD$5)</f>
        <v>#REF!</v>
      </c>
      <c r="AE160" s="187" t="e">
        <f>IF(#REF!="",0,#REF!*AE$5)</f>
        <v>#REF!</v>
      </c>
      <c r="AF160" s="187" t="e">
        <f>IF(#REF!="",0,#REF!*AF$5)</f>
        <v>#REF!</v>
      </c>
      <c r="AG160" s="187" t="e">
        <f>IF(#REF!="",0,#REF!*AG$5)</f>
        <v>#REF!</v>
      </c>
      <c r="AH160" s="187" t="e">
        <f>IF(#REF!="",0,#REF!*AH$5)</f>
        <v>#REF!</v>
      </c>
      <c r="AI160" s="187">
        <f t="shared" si="54"/>
        <v>0</v>
      </c>
      <c r="AJ160" s="187">
        <f t="shared" si="55"/>
        <v>0</v>
      </c>
    </row>
    <row r="161" spans="1:36" ht="59.5" customHeight="1" x14ac:dyDescent="0.35">
      <c r="A161" s="178"/>
      <c r="B161" s="89" t="s">
        <v>150</v>
      </c>
      <c r="C161" s="90" t="s">
        <v>150</v>
      </c>
      <c r="D161" s="195" t="str">
        <f t="shared" si="53"/>
        <v/>
      </c>
      <c r="E161" s="320"/>
      <c r="F161" s="320"/>
      <c r="G161" s="320"/>
      <c r="H161" s="320"/>
      <c r="I161" s="320"/>
      <c r="J161" s="320"/>
      <c r="K161" s="320"/>
      <c r="L161" s="320"/>
      <c r="M161" s="320"/>
      <c r="N161" s="321"/>
      <c r="O161" s="333"/>
      <c r="P161" s="320"/>
      <c r="Q161" s="320"/>
      <c r="R161" s="335"/>
      <c r="U161" s="187">
        <f t="shared" si="45"/>
        <v>0</v>
      </c>
      <c r="V161" s="187">
        <f t="shared" si="46"/>
        <v>0</v>
      </c>
      <c r="W161" s="187">
        <f t="shared" si="47"/>
        <v>0</v>
      </c>
      <c r="X161" s="187">
        <f t="shared" si="48"/>
        <v>0</v>
      </c>
      <c r="Y161" s="187">
        <f t="shared" si="49"/>
        <v>0</v>
      </c>
      <c r="Z161" s="187">
        <f t="shared" si="50"/>
        <v>0</v>
      </c>
      <c r="AA161" s="187">
        <f t="shared" si="51"/>
        <v>0</v>
      </c>
      <c r="AB161" s="187">
        <f t="shared" si="52"/>
        <v>0</v>
      </c>
      <c r="AC161" s="187" t="e">
        <f>IF(#REF!="",0,#REF!*AC$5)</f>
        <v>#REF!</v>
      </c>
      <c r="AD161" s="187" t="e">
        <f>IF(#REF!="",0,#REF!*AD$5)</f>
        <v>#REF!</v>
      </c>
      <c r="AE161" s="187" t="e">
        <f>IF(#REF!="",0,#REF!*AE$5)</f>
        <v>#REF!</v>
      </c>
      <c r="AF161" s="187" t="e">
        <f>IF(#REF!="",0,#REF!*AF$5)</f>
        <v>#REF!</v>
      </c>
      <c r="AG161" s="187" t="e">
        <f>IF(#REF!="",0,#REF!*AG$5)</f>
        <v>#REF!</v>
      </c>
      <c r="AH161" s="187" t="e">
        <f>IF(#REF!="",0,#REF!*AH$5)</f>
        <v>#REF!</v>
      </c>
      <c r="AI161" s="187">
        <f t="shared" si="54"/>
        <v>0</v>
      </c>
      <c r="AJ161" s="187">
        <f t="shared" si="55"/>
        <v>0</v>
      </c>
    </row>
    <row r="162" spans="1:36" ht="59.5" customHeight="1" x14ac:dyDescent="0.35">
      <c r="A162" s="178"/>
      <c r="B162" s="89" t="s">
        <v>150</v>
      </c>
      <c r="C162" s="90" t="s">
        <v>150</v>
      </c>
      <c r="D162" s="195" t="str">
        <f t="shared" si="53"/>
        <v/>
      </c>
      <c r="E162" s="320"/>
      <c r="F162" s="320"/>
      <c r="G162" s="320"/>
      <c r="H162" s="320"/>
      <c r="I162" s="320"/>
      <c r="J162" s="320"/>
      <c r="K162" s="320"/>
      <c r="L162" s="320"/>
      <c r="M162" s="320"/>
      <c r="N162" s="321"/>
      <c r="O162" s="333"/>
      <c r="P162" s="320"/>
      <c r="Q162" s="320"/>
      <c r="R162" s="335"/>
      <c r="U162" s="187">
        <f t="shared" si="45"/>
        <v>0</v>
      </c>
      <c r="V162" s="187">
        <f t="shared" si="46"/>
        <v>0</v>
      </c>
      <c r="W162" s="187">
        <f t="shared" si="47"/>
        <v>0</v>
      </c>
      <c r="X162" s="187">
        <f t="shared" si="48"/>
        <v>0</v>
      </c>
      <c r="Y162" s="187">
        <f t="shared" si="49"/>
        <v>0</v>
      </c>
      <c r="Z162" s="187">
        <f t="shared" si="50"/>
        <v>0</v>
      </c>
      <c r="AA162" s="187">
        <f t="shared" si="51"/>
        <v>0</v>
      </c>
      <c r="AB162" s="187">
        <f t="shared" si="52"/>
        <v>0</v>
      </c>
      <c r="AC162" s="187" t="e">
        <f>IF(#REF!="",0,#REF!*AC$5)</f>
        <v>#REF!</v>
      </c>
      <c r="AD162" s="187" t="e">
        <f>IF(#REF!="",0,#REF!*AD$5)</f>
        <v>#REF!</v>
      </c>
      <c r="AE162" s="187" t="e">
        <f>IF(#REF!="",0,#REF!*AE$5)</f>
        <v>#REF!</v>
      </c>
      <c r="AF162" s="187" t="e">
        <f>IF(#REF!="",0,#REF!*AF$5)</f>
        <v>#REF!</v>
      </c>
      <c r="AG162" s="187" t="e">
        <f>IF(#REF!="",0,#REF!*AG$5)</f>
        <v>#REF!</v>
      </c>
      <c r="AH162" s="187" t="e">
        <f>IF(#REF!="",0,#REF!*AH$5)</f>
        <v>#REF!</v>
      </c>
      <c r="AI162" s="187">
        <f t="shared" si="54"/>
        <v>0</v>
      </c>
      <c r="AJ162" s="187">
        <f t="shared" si="55"/>
        <v>0</v>
      </c>
    </row>
    <row r="163" spans="1:36" ht="59.5" customHeight="1" x14ac:dyDescent="0.35">
      <c r="A163" s="178"/>
      <c r="B163" s="89" t="s">
        <v>150</v>
      </c>
      <c r="C163" s="90" t="s">
        <v>150</v>
      </c>
      <c r="D163" s="195" t="str">
        <f t="shared" si="53"/>
        <v/>
      </c>
      <c r="E163" s="320"/>
      <c r="F163" s="320"/>
      <c r="G163" s="320"/>
      <c r="H163" s="320"/>
      <c r="I163" s="320"/>
      <c r="J163" s="320"/>
      <c r="K163" s="320"/>
      <c r="L163" s="320"/>
      <c r="M163" s="320"/>
      <c r="N163" s="321"/>
      <c r="O163" s="333"/>
      <c r="P163" s="320"/>
      <c r="Q163" s="320"/>
      <c r="R163" s="335"/>
      <c r="U163" s="187">
        <f t="shared" si="45"/>
        <v>0</v>
      </c>
      <c r="V163" s="187">
        <f t="shared" si="46"/>
        <v>0</v>
      </c>
      <c r="W163" s="187">
        <f t="shared" si="47"/>
        <v>0</v>
      </c>
      <c r="X163" s="187">
        <f t="shared" si="48"/>
        <v>0</v>
      </c>
      <c r="Y163" s="187">
        <f t="shared" si="49"/>
        <v>0</v>
      </c>
      <c r="Z163" s="187">
        <f t="shared" si="50"/>
        <v>0</v>
      </c>
      <c r="AA163" s="187">
        <f t="shared" si="51"/>
        <v>0</v>
      </c>
      <c r="AB163" s="187">
        <f t="shared" si="52"/>
        <v>0</v>
      </c>
      <c r="AC163" s="187" t="e">
        <f>IF(#REF!="",0,#REF!*AC$5)</f>
        <v>#REF!</v>
      </c>
      <c r="AD163" s="187" t="e">
        <f>IF(#REF!="",0,#REF!*AD$5)</f>
        <v>#REF!</v>
      </c>
      <c r="AE163" s="187" t="e">
        <f>IF(#REF!="",0,#REF!*AE$5)</f>
        <v>#REF!</v>
      </c>
      <c r="AF163" s="187" t="e">
        <f>IF(#REF!="",0,#REF!*AF$5)</f>
        <v>#REF!</v>
      </c>
      <c r="AG163" s="187" t="e">
        <f>IF(#REF!="",0,#REF!*AG$5)</f>
        <v>#REF!</v>
      </c>
      <c r="AH163" s="187" t="e">
        <f>IF(#REF!="",0,#REF!*AH$5)</f>
        <v>#REF!</v>
      </c>
      <c r="AI163" s="187">
        <f t="shared" si="54"/>
        <v>0</v>
      </c>
      <c r="AJ163" s="187">
        <f t="shared" si="55"/>
        <v>0</v>
      </c>
    </row>
    <row r="164" spans="1:36" ht="59.5" customHeight="1" x14ac:dyDescent="0.35">
      <c r="A164" s="178"/>
      <c r="B164" s="89" t="s">
        <v>150</v>
      </c>
      <c r="C164" s="90" t="s">
        <v>150</v>
      </c>
      <c r="D164" s="195" t="str">
        <f t="shared" si="53"/>
        <v/>
      </c>
      <c r="E164" s="320"/>
      <c r="F164" s="320"/>
      <c r="G164" s="320"/>
      <c r="H164" s="320"/>
      <c r="I164" s="320"/>
      <c r="J164" s="320"/>
      <c r="K164" s="320"/>
      <c r="L164" s="320"/>
      <c r="M164" s="320"/>
      <c r="N164" s="321"/>
      <c r="O164" s="333"/>
      <c r="P164" s="320"/>
      <c r="Q164" s="320"/>
      <c r="R164" s="335"/>
      <c r="U164" s="187">
        <f t="shared" si="45"/>
        <v>0</v>
      </c>
      <c r="V164" s="187">
        <f t="shared" si="46"/>
        <v>0</v>
      </c>
      <c r="W164" s="187">
        <f t="shared" si="47"/>
        <v>0</v>
      </c>
      <c r="X164" s="187">
        <f t="shared" si="48"/>
        <v>0</v>
      </c>
      <c r="Y164" s="187">
        <f t="shared" si="49"/>
        <v>0</v>
      </c>
      <c r="Z164" s="187">
        <f t="shared" si="50"/>
        <v>0</v>
      </c>
      <c r="AA164" s="187">
        <f t="shared" si="51"/>
        <v>0</v>
      </c>
      <c r="AB164" s="187">
        <f t="shared" si="52"/>
        <v>0</v>
      </c>
      <c r="AC164" s="187" t="e">
        <f>IF(#REF!="",0,#REF!*AC$5)</f>
        <v>#REF!</v>
      </c>
      <c r="AD164" s="187" t="e">
        <f>IF(#REF!="",0,#REF!*AD$5)</f>
        <v>#REF!</v>
      </c>
      <c r="AE164" s="187" t="e">
        <f>IF(#REF!="",0,#REF!*AE$5)</f>
        <v>#REF!</v>
      </c>
      <c r="AF164" s="187" t="e">
        <f>IF(#REF!="",0,#REF!*AF$5)</f>
        <v>#REF!</v>
      </c>
      <c r="AG164" s="187" t="e">
        <f>IF(#REF!="",0,#REF!*AG$5)</f>
        <v>#REF!</v>
      </c>
      <c r="AH164" s="187" t="e">
        <f>IF(#REF!="",0,#REF!*AH$5)</f>
        <v>#REF!</v>
      </c>
      <c r="AI164" s="187">
        <f t="shared" si="54"/>
        <v>0</v>
      </c>
      <c r="AJ164" s="187">
        <f t="shared" si="55"/>
        <v>0</v>
      </c>
    </row>
    <row r="165" spans="1:36" ht="59.5" customHeight="1" x14ac:dyDescent="0.35">
      <c r="A165" s="178"/>
      <c r="B165" s="89" t="s">
        <v>150</v>
      </c>
      <c r="C165" s="90" t="s">
        <v>150</v>
      </c>
      <c r="D165" s="195" t="str">
        <f t="shared" si="53"/>
        <v/>
      </c>
      <c r="E165" s="320"/>
      <c r="F165" s="320"/>
      <c r="G165" s="320"/>
      <c r="H165" s="320"/>
      <c r="I165" s="320"/>
      <c r="J165" s="320"/>
      <c r="K165" s="320"/>
      <c r="L165" s="320"/>
      <c r="M165" s="320"/>
      <c r="N165" s="321"/>
      <c r="O165" s="333"/>
      <c r="P165" s="320"/>
      <c r="Q165" s="320"/>
      <c r="R165" s="335"/>
      <c r="U165" s="187">
        <f t="shared" si="45"/>
        <v>0</v>
      </c>
      <c r="V165" s="187">
        <f t="shared" si="46"/>
        <v>0</v>
      </c>
      <c r="W165" s="187">
        <f t="shared" si="47"/>
        <v>0</v>
      </c>
      <c r="X165" s="187">
        <f t="shared" si="48"/>
        <v>0</v>
      </c>
      <c r="Y165" s="187">
        <f t="shared" si="49"/>
        <v>0</v>
      </c>
      <c r="Z165" s="187">
        <f t="shared" si="50"/>
        <v>0</v>
      </c>
      <c r="AA165" s="187">
        <f t="shared" si="51"/>
        <v>0</v>
      </c>
      <c r="AB165" s="187">
        <f t="shared" si="52"/>
        <v>0</v>
      </c>
      <c r="AC165" s="187" t="e">
        <f>IF(#REF!="",0,#REF!*AC$5)</f>
        <v>#REF!</v>
      </c>
      <c r="AD165" s="187" t="e">
        <f>IF(#REF!="",0,#REF!*AD$5)</f>
        <v>#REF!</v>
      </c>
      <c r="AE165" s="187" t="e">
        <f>IF(#REF!="",0,#REF!*AE$5)</f>
        <v>#REF!</v>
      </c>
      <c r="AF165" s="187" t="e">
        <f>IF(#REF!="",0,#REF!*AF$5)</f>
        <v>#REF!</v>
      </c>
      <c r="AG165" s="187" t="e">
        <f>IF(#REF!="",0,#REF!*AG$5)</f>
        <v>#REF!</v>
      </c>
      <c r="AH165" s="187" t="e">
        <f>IF(#REF!="",0,#REF!*AH$5)</f>
        <v>#REF!</v>
      </c>
      <c r="AI165" s="187">
        <f t="shared" si="54"/>
        <v>0</v>
      </c>
      <c r="AJ165" s="187">
        <f t="shared" si="55"/>
        <v>0</v>
      </c>
    </row>
    <row r="166" spans="1:36" ht="59.5" customHeight="1" x14ac:dyDescent="0.35">
      <c r="A166" s="178"/>
      <c r="B166" s="89" t="s">
        <v>150</v>
      </c>
      <c r="C166" s="90" t="s">
        <v>150</v>
      </c>
      <c r="D166" s="195" t="str">
        <f t="shared" si="53"/>
        <v/>
      </c>
      <c r="E166" s="320"/>
      <c r="F166" s="320"/>
      <c r="G166" s="320"/>
      <c r="H166" s="320"/>
      <c r="I166" s="320"/>
      <c r="J166" s="320"/>
      <c r="K166" s="320"/>
      <c r="L166" s="320"/>
      <c r="M166" s="320"/>
      <c r="N166" s="321"/>
      <c r="O166" s="333"/>
      <c r="P166" s="320"/>
      <c r="Q166" s="320"/>
      <c r="R166" s="335"/>
      <c r="U166" s="187">
        <f t="shared" ref="U166:U200" si="56">IF(E166="",0,E166*U$5)</f>
        <v>0</v>
      </c>
      <c r="V166" s="187">
        <f t="shared" ref="V166:V200" si="57">IF(F166="",0,F166*V$5)</f>
        <v>0</v>
      </c>
      <c r="W166" s="187">
        <f t="shared" ref="W166:W200" si="58">IF(G166="",0,G166*W$5)</f>
        <v>0</v>
      </c>
      <c r="X166" s="187">
        <f t="shared" ref="X166:X200" si="59">IF(H166="",0,H166*X$5)</f>
        <v>0</v>
      </c>
      <c r="Y166" s="187">
        <f t="shared" ref="Y166:Y200" si="60">IF(I166="",0,I166*Y$5)</f>
        <v>0</v>
      </c>
      <c r="Z166" s="187">
        <f t="shared" ref="Z166:Z200" si="61">IF(J166="",0,J166*Z$5)</f>
        <v>0</v>
      </c>
      <c r="AA166" s="187">
        <f t="shared" ref="AA166:AA200" si="62">IF(K166="",0,K166*AA$5)</f>
        <v>0</v>
      </c>
      <c r="AB166" s="187">
        <f t="shared" ref="AB166:AB200" si="63">IF(L166="",0,L166*AB$5)</f>
        <v>0</v>
      </c>
      <c r="AC166" s="187" t="e">
        <f>IF(#REF!="",0,#REF!*AC$5)</f>
        <v>#REF!</v>
      </c>
      <c r="AD166" s="187" t="e">
        <f>IF(#REF!="",0,#REF!*AD$5)</f>
        <v>#REF!</v>
      </c>
      <c r="AE166" s="187" t="e">
        <f>IF(#REF!="",0,#REF!*AE$5)</f>
        <v>#REF!</v>
      </c>
      <c r="AF166" s="187" t="e">
        <f>IF(#REF!="",0,#REF!*AF$5)</f>
        <v>#REF!</v>
      </c>
      <c r="AG166" s="187" t="e">
        <f>IF(#REF!="",0,#REF!*AG$5)</f>
        <v>#REF!</v>
      </c>
      <c r="AH166" s="187" t="e">
        <f>IF(#REF!="",0,#REF!*AH$5)</f>
        <v>#REF!</v>
      </c>
      <c r="AI166" s="187">
        <f t="shared" si="54"/>
        <v>0</v>
      </c>
      <c r="AJ166" s="187">
        <f t="shared" si="55"/>
        <v>0</v>
      </c>
    </row>
    <row r="167" spans="1:36" ht="59.5" customHeight="1" x14ac:dyDescent="0.35">
      <c r="A167" s="178"/>
      <c r="B167" s="89" t="s">
        <v>150</v>
      </c>
      <c r="C167" s="90" t="s">
        <v>150</v>
      </c>
      <c r="D167" s="195" t="str">
        <f t="shared" si="53"/>
        <v/>
      </c>
      <c r="E167" s="320"/>
      <c r="F167" s="320"/>
      <c r="G167" s="320"/>
      <c r="H167" s="320"/>
      <c r="I167" s="320"/>
      <c r="J167" s="320"/>
      <c r="K167" s="320"/>
      <c r="L167" s="320"/>
      <c r="M167" s="320"/>
      <c r="N167" s="321"/>
      <c r="O167" s="333"/>
      <c r="P167" s="320"/>
      <c r="Q167" s="320"/>
      <c r="R167" s="335"/>
      <c r="U167" s="187">
        <f t="shared" si="56"/>
        <v>0</v>
      </c>
      <c r="V167" s="187">
        <f t="shared" si="57"/>
        <v>0</v>
      </c>
      <c r="W167" s="187">
        <f t="shared" si="58"/>
        <v>0</v>
      </c>
      <c r="X167" s="187">
        <f t="shared" si="59"/>
        <v>0</v>
      </c>
      <c r="Y167" s="187">
        <f t="shared" si="60"/>
        <v>0</v>
      </c>
      <c r="Z167" s="187">
        <f t="shared" si="61"/>
        <v>0</v>
      </c>
      <c r="AA167" s="187">
        <f t="shared" si="62"/>
        <v>0</v>
      </c>
      <c r="AB167" s="187">
        <f t="shared" si="63"/>
        <v>0</v>
      </c>
      <c r="AC167" s="187" t="e">
        <f>IF(#REF!="",0,#REF!*AC$5)</f>
        <v>#REF!</v>
      </c>
      <c r="AD167" s="187" t="e">
        <f>IF(#REF!="",0,#REF!*AD$5)</f>
        <v>#REF!</v>
      </c>
      <c r="AE167" s="187" t="e">
        <f>IF(#REF!="",0,#REF!*AE$5)</f>
        <v>#REF!</v>
      </c>
      <c r="AF167" s="187" t="e">
        <f>IF(#REF!="",0,#REF!*AF$5)</f>
        <v>#REF!</v>
      </c>
      <c r="AG167" s="187" t="e">
        <f>IF(#REF!="",0,#REF!*AG$5)</f>
        <v>#REF!</v>
      </c>
      <c r="AH167" s="187" t="e">
        <f>IF(#REF!="",0,#REF!*AH$5)</f>
        <v>#REF!</v>
      </c>
      <c r="AI167" s="187">
        <f t="shared" si="54"/>
        <v>0</v>
      </c>
      <c r="AJ167" s="187">
        <f t="shared" si="55"/>
        <v>0</v>
      </c>
    </row>
    <row r="168" spans="1:36" ht="59.5" customHeight="1" x14ac:dyDescent="0.35">
      <c r="A168" s="178"/>
      <c r="B168" s="89" t="s">
        <v>150</v>
      </c>
      <c r="C168" s="90" t="s">
        <v>150</v>
      </c>
      <c r="D168" s="195" t="str">
        <f t="shared" si="53"/>
        <v/>
      </c>
      <c r="E168" s="320"/>
      <c r="F168" s="320"/>
      <c r="G168" s="320"/>
      <c r="H168" s="320"/>
      <c r="I168" s="320"/>
      <c r="J168" s="320"/>
      <c r="K168" s="320"/>
      <c r="L168" s="320"/>
      <c r="M168" s="320"/>
      <c r="N168" s="321"/>
      <c r="O168" s="333"/>
      <c r="P168" s="320"/>
      <c r="Q168" s="320"/>
      <c r="R168" s="335"/>
      <c r="U168" s="187">
        <f t="shared" si="56"/>
        <v>0</v>
      </c>
      <c r="V168" s="187">
        <f t="shared" si="57"/>
        <v>0</v>
      </c>
      <c r="W168" s="187">
        <f t="shared" si="58"/>
        <v>0</v>
      </c>
      <c r="X168" s="187">
        <f t="shared" si="59"/>
        <v>0</v>
      </c>
      <c r="Y168" s="187">
        <f t="shared" si="60"/>
        <v>0</v>
      </c>
      <c r="Z168" s="187">
        <f t="shared" si="61"/>
        <v>0</v>
      </c>
      <c r="AA168" s="187">
        <f t="shared" si="62"/>
        <v>0</v>
      </c>
      <c r="AB168" s="187">
        <f t="shared" si="63"/>
        <v>0</v>
      </c>
      <c r="AC168" s="187" t="e">
        <f>IF(#REF!="",0,#REF!*AC$5)</f>
        <v>#REF!</v>
      </c>
      <c r="AD168" s="187" t="e">
        <f>IF(#REF!="",0,#REF!*AD$5)</f>
        <v>#REF!</v>
      </c>
      <c r="AE168" s="187" t="e">
        <f>IF(#REF!="",0,#REF!*AE$5)</f>
        <v>#REF!</v>
      </c>
      <c r="AF168" s="187" t="e">
        <f>IF(#REF!="",0,#REF!*AF$5)</f>
        <v>#REF!</v>
      </c>
      <c r="AG168" s="187" t="e">
        <f>IF(#REF!="",0,#REF!*AG$5)</f>
        <v>#REF!</v>
      </c>
      <c r="AH168" s="187" t="e">
        <f>IF(#REF!="",0,#REF!*AH$5)</f>
        <v>#REF!</v>
      </c>
      <c r="AI168" s="187">
        <f t="shared" si="54"/>
        <v>0</v>
      </c>
      <c r="AJ168" s="187">
        <f t="shared" si="55"/>
        <v>0</v>
      </c>
    </row>
    <row r="169" spans="1:36" ht="59.5" customHeight="1" x14ac:dyDescent="0.35">
      <c r="A169" s="178"/>
      <c r="B169" s="89" t="s">
        <v>150</v>
      </c>
      <c r="C169" s="90" t="s">
        <v>150</v>
      </c>
      <c r="D169" s="195" t="str">
        <f t="shared" si="53"/>
        <v/>
      </c>
      <c r="E169" s="320"/>
      <c r="F169" s="320"/>
      <c r="G169" s="320"/>
      <c r="H169" s="320"/>
      <c r="I169" s="320"/>
      <c r="J169" s="320"/>
      <c r="K169" s="320"/>
      <c r="L169" s="320"/>
      <c r="M169" s="320"/>
      <c r="N169" s="321"/>
      <c r="O169" s="333"/>
      <c r="P169" s="320"/>
      <c r="Q169" s="320"/>
      <c r="R169" s="335"/>
      <c r="U169" s="187">
        <f t="shared" si="56"/>
        <v>0</v>
      </c>
      <c r="V169" s="187">
        <f t="shared" si="57"/>
        <v>0</v>
      </c>
      <c r="W169" s="187">
        <f t="shared" si="58"/>
        <v>0</v>
      </c>
      <c r="X169" s="187">
        <f t="shared" si="59"/>
        <v>0</v>
      </c>
      <c r="Y169" s="187">
        <f t="shared" si="60"/>
        <v>0</v>
      </c>
      <c r="Z169" s="187">
        <f t="shared" si="61"/>
        <v>0</v>
      </c>
      <c r="AA169" s="187">
        <f t="shared" si="62"/>
        <v>0</v>
      </c>
      <c r="AB169" s="187">
        <f t="shared" si="63"/>
        <v>0</v>
      </c>
      <c r="AC169" s="187" t="e">
        <f>IF(#REF!="",0,#REF!*AC$5)</f>
        <v>#REF!</v>
      </c>
      <c r="AD169" s="187" t="e">
        <f>IF(#REF!="",0,#REF!*AD$5)</f>
        <v>#REF!</v>
      </c>
      <c r="AE169" s="187" t="e">
        <f>IF(#REF!="",0,#REF!*AE$5)</f>
        <v>#REF!</v>
      </c>
      <c r="AF169" s="187" t="e">
        <f>IF(#REF!="",0,#REF!*AF$5)</f>
        <v>#REF!</v>
      </c>
      <c r="AG169" s="187" t="e">
        <f>IF(#REF!="",0,#REF!*AG$5)</f>
        <v>#REF!</v>
      </c>
      <c r="AH169" s="187" t="e">
        <f>IF(#REF!="",0,#REF!*AH$5)</f>
        <v>#REF!</v>
      </c>
      <c r="AI169" s="187">
        <f t="shared" ref="AI169:AI200" si="64">IF(M169="",0,M169*AI$5)</f>
        <v>0</v>
      </c>
      <c r="AJ169" s="187">
        <f t="shared" si="55"/>
        <v>0</v>
      </c>
    </row>
    <row r="170" spans="1:36" ht="59.5" customHeight="1" x14ac:dyDescent="0.35">
      <c r="A170" s="178"/>
      <c r="B170" s="89" t="s">
        <v>150</v>
      </c>
      <c r="C170" s="90" t="s">
        <v>150</v>
      </c>
      <c r="D170" s="195" t="str">
        <f t="shared" si="53"/>
        <v/>
      </c>
      <c r="E170" s="320"/>
      <c r="F170" s="320"/>
      <c r="G170" s="320"/>
      <c r="H170" s="320"/>
      <c r="I170" s="320"/>
      <c r="J170" s="320"/>
      <c r="K170" s="320"/>
      <c r="L170" s="320"/>
      <c r="M170" s="320"/>
      <c r="N170" s="321"/>
      <c r="O170" s="333"/>
      <c r="P170" s="320"/>
      <c r="Q170" s="320"/>
      <c r="R170" s="335"/>
      <c r="U170" s="187">
        <f t="shared" si="56"/>
        <v>0</v>
      </c>
      <c r="V170" s="187">
        <f t="shared" si="57"/>
        <v>0</v>
      </c>
      <c r="W170" s="187">
        <f t="shared" si="58"/>
        <v>0</v>
      </c>
      <c r="X170" s="187">
        <f t="shared" si="59"/>
        <v>0</v>
      </c>
      <c r="Y170" s="187">
        <f t="shared" si="60"/>
        <v>0</v>
      </c>
      <c r="Z170" s="187">
        <f t="shared" si="61"/>
        <v>0</v>
      </c>
      <c r="AA170" s="187">
        <f t="shared" si="62"/>
        <v>0</v>
      </c>
      <c r="AB170" s="187">
        <f t="shared" si="63"/>
        <v>0</v>
      </c>
      <c r="AC170" s="187" t="e">
        <f>IF(#REF!="",0,#REF!*AC$5)</f>
        <v>#REF!</v>
      </c>
      <c r="AD170" s="187" t="e">
        <f>IF(#REF!="",0,#REF!*AD$5)</f>
        <v>#REF!</v>
      </c>
      <c r="AE170" s="187" t="e">
        <f>IF(#REF!="",0,#REF!*AE$5)</f>
        <v>#REF!</v>
      </c>
      <c r="AF170" s="187" t="e">
        <f>IF(#REF!="",0,#REF!*AF$5)</f>
        <v>#REF!</v>
      </c>
      <c r="AG170" s="187" t="e">
        <f>IF(#REF!="",0,#REF!*AG$5)</f>
        <v>#REF!</v>
      </c>
      <c r="AH170" s="187" t="e">
        <f>IF(#REF!="",0,#REF!*AH$5)</f>
        <v>#REF!</v>
      </c>
      <c r="AI170" s="187">
        <f t="shared" si="64"/>
        <v>0</v>
      </c>
      <c r="AJ170" s="187">
        <f t="shared" si="55"/>
        <v>0</v>
      </c>
    </row>
    <row r="171" spans="1:36" ht="59.5" customHeight="1" x14ac:dyDescent="0.35">
      <c r="A171" s="178"/>
      <c r="B171" s="89" t="s">
        <v>150</v>
      </c>
      <c r="C171" s="90" t="s">
        <v>150</v>
      </c>
      <c r="D171" s="195" t="str">
        <f t="shared" si="53"/>
        <v/>
      </c>
      <c r="E171" s="320"/>
      <c r="F171" s="320"/>
      <c r="G171" s="320"/>
      <c r="H171" s="320"/>
      <c r="I171" s="320"/>
      <c r="J171" s="320"/>
      <c r="K171" s="320"/>
      <c r="L171" s="320"/>
      <c r="M171" s="320"/>
      <c r="N171" s="321"/>
      <c r="O171" s="333"/>
      <c r="P171" s="320"/>
      <c r="Q171" s="320"/>
      <c r="R171" s="335"/>
      <c r="U171" s="187">
        <f t="shared" si="56"/>
        <v>0</v>
      </c>
      <c r="V171" s="187">
        <f t="shared" si="57"/>
        <v>0</v>
      </c>
      <c r="W171" s="187">
        <f t="shared" si="58"/>
        <v>0</v>
      </c>
      <c r="X171" s="187">
        <f t="shared" si="59"/>
        <v>0</v>
      </c>
      <c r="Y171" s="187">
        <f t="shared" si="60"/>
        <v>0</v>
      </c>
      <c r="Z171" s="187">
        <f t="shared" si="61"/>
        <v>0</v>
      </c>
      <c r="AA171" s="187">
        <f t="shared" si="62"/>
        <v>0</v>
      </c>
      <c r="AB171" s="187">
        <f t="shared" si="63"/>
        <v>0</v>
      </c>
      <c r="AC171" s="187" t="e">
        <f>IF(#REF!="",0,#REF!*AC$5)</f>
        <v>#REF!</v>
      </c>
      <c r="AD171" s="187" t="e">
        <f>IF(#REF!="",0,#REF!*AD$5)</f>
        <v>#REF!</v>
      </c>
      <c r="AE171" s="187" t="e">
        <f>IF(#REF!="",0,#REF!*AE$5)</f>
        <v>#REF!</v>
      </c>
      <c r="AF171" s="187" t="e">
        <f>IF(#REF!="",0,#REF!*AF$5)</f>
        <v>#REF!</v>
      </c>
      <c r="AG171" s="187" t="e">
        <f>IF(#REF!="",0,#REF!*AG$5)</f>
        <v>#REF!</v>
      </c>
      <c r="AH171" s="187" t="e">
        <f>IF(#REF!="",0,#REF!*AH$5)</f>
        <v>#REF!</v>
      </c>
      <c r="AI171" s="187">
        <f t="shared" si="64"/>
        <v>0</v>
      </c>
      <c r="AJ171" s="187">
        <f t="shared" si="55"/>
        <v>0</v>
      </c>
    </row>
    <row r="172" spans="1:36" ht="59.5" customHeight="1" x14ac:dyDescent="0.35">
      <c r="A172" s="178"/>
      <c r="B172" s="89" t="s">
        <v>150</v>
      </c>
      <c r="C172" s="90" t="s">
        <v>150</v>
      </c>
      <c r="D172" s="195" t="str">
        <f t="shared" si="53"/>
        <v/>
      </c>
      <c r="E172" s="320"/>
      <c r="F172" s="320"/>
      <c r="G172" s="320"/>
      <c r="H172" s="320"/>
      <c r="I172" s="320"/>
      <c r="J172" s="320"/>
      <c r="K172" s="320"/>
      <c r="L172" s="320"/>
      <c r="M172" s="320"/>
      <c r="N172" s="321"/>
      <c r="O172" s="333"/>
      <c r="P172" s="320"/>
      <c r="Q172" s="320"/>
      <c r="R172" s="335"/>
      <c r="U172" s="187">
        <f t="shared" si="56"/>
        <v>0</v>
      </c>
      <c r="V172" s="187">
        <f t="shared" si="57"/>
        <v>0</v>
      </c>
      <c r="W172" s="187">
        <f t="shared" si="58"/>
        <v>0</v>
      </c>
      <c r="X172" s="187">
        <f t="shared" si="59"/>
        <v>0</v>
      </c>
      <c r="Y172" s="187">
        <f t="shared" si="60"/>
        <v>0</v>
      </c>
      <c r="Z172" s="187">
        <f t="shared" si="61"/>
        <v>0</v>
      </c>
      <c r="AA172" s="187">
        <f t="shared" si="62"/>
        <v>0</v>
      </c>
      <c r="AB172" s="187">
        <f t="shared" si="63"/>
        <v>0</v>
      </c>
      <c r="AC172" s="187" t="e">
        <f>IF(#REF!="",0,#REF!*AC$5)</f>
        <v>#REF!</v>
      </c>
      <c r="AD172" s="187" t="e">
        <f>IF(#REF!="",0,#REF!*AD$5)</f>
        <v>#REF!</v>
      </c>
      <c r="AE172" s="187" t="e">
        <f>IF(#REF!="",0,#REF!*AE$5)</f>
        <v>#REF!</v>
      </c>
      <c r="AF172" s="187" t="e">
        <f>IF(#REF!="",0,#REF!*AF$5)</f>
        <v>#REF!</v>
      </c>
      <c r="AG172" s="187" t="e">
        <f>IF(#REF!="",0,#REF!*AG$5)</f>
        <v>#REF!</v>
      </c>
      <c r="AH172" s="187" t="e">
        <f>IF(#REF!="",0,#REF!*AH$5)</f>
        <v>#REF!</v>
      </c>
      <c r="AI172" s="187">
        <f t="shared" si="64"/>
        <v>0</v>
      </c>
      <c r="AJ172" s="187">
        <f t="shared" si="55"/>
        <v>0</v>
      </c>
    </row>
    <row r="173" spans="1:36" ht="59.5" customHeight="1" x14ac:dyDescent="0.35">
      <c r="A173" s="178"/>
      <c r="B173" s="89" t="s">
        <v>150</v>
      </c>
      <c r="C173" s="90" t="s">
        <v>150</v>
      </c>
      <c r="D173" s="195" t="str">
        <f t="shared" si="53"/>
        <v/>
      </c>
      <c r="E173" s="320"/>
      <c r="F173" s="320"/>
      <c r="G173" s="320"/>
      <c r="H173" s="320"/>
      <c r="I173" s="320"/>
      <c r="J173" s="320"/>
      <c r="K173" s="320"/>
      <c r="L173" s="320"/>
      <c r="M173" s="320"/>
      <c r="N173" s="321"/>
      <c r="O173" s="333"/>
      <c r="P173" s="320"/>
      <c r="Q173" s="320"/>
      <c r="R173" s="335"/>
      <c r="U173" s="187">
        <f t="shared" si="56"/>
        <v>0</v>
      </c>
      <c r="V173" s="187">
        <f t="shared" si="57"/>
        <v>0</v>
      </c>
      <c r="W173" s="187">
        <f t="shared" si="58"/>
        <v>0</v>
      </c>
      <c r="X173" s="187">
        <f t="shared" si="59"/>
        <v>0</v>
      </c>
      <c r="Y173" s="187">
        <f t="shared" si="60"/>
        <v>0</v>
      </c>
      <c r="Z173" s="187">
        <f t="shared" si="61"/>
        <v>0</v>
      </c>
      <c r="AA173" s="187">
        <f t="shared" si="62"/>
        <v>0</v>
      </c>
      <c r="AB173" s="187">
        <f t="shared" si="63"/>
        <v>0</v>
      </c>
      <c r="AC173" s="187" t="e">
        <f>IF(#REF!="",0,#REF!*AC$5)</f>
        <v>#REF!</v>
      </c>
      <c r="AD173" s="187" t="e">
        <f>IF(#REF!="",0,#REF!*AD$5)</f>
        <v>#REF!</v>
      </c>
      <c r="AE173" s="187" t="e">
        <f>IF(#REF!="",0,#REF!*AE$5)</f>
        <v>#REF!</v>
      </c>
      <c r="AF173" s="187" t="e">
        <f>IF(#REF!="",0,#REF!*AF$5)</f>
        <v>#REF!</v>
      </c>
      <c r="AG173" s="187" t="e">
        <f>IF(#REF!="",0,#REF!*AG$5)</f>
        <v>#REF!</v>
      </c>
      <c r="AH173" s="187" t="e">
        <f>IF(#REF!="",0,#REF!*AH$5)</f>
        <v>#REF!</v>
      </c>
      <c r="AI173" s="187">
        <f t="shared" si="64"/>
        <v>0</v>
      </c>
      <c r="AJ173" s="187">
        <f t="shared" si="55"/>
        <v>0</v>
      </c>
    </row>
    <row r="174" spans="1:36" ht="59.5" customHeight="1" x14ac:dyDescent="0.35">
      <c r="A174" s="178"/>
      <c r="B174" s="89" t="s">
        <v>150</v>
      </c>
      <c r="C174" s="90" t="s">
        <v>150</v>
      </c>
      <c r="D174" s="195" t="str">
        <f t="shared" si="53"/>
        <v/>
      </c>
      <c r="E174" s="320"/>
      <c r="F174" s="320"/>
      <c r="G174" s="320"/>
      <c r="H174" s="320"/>
      <c r="I174" s="320"/>
      <c r="J174" s="320"/>
      <c r="K174" s="320"/>
      <c r="L174" s="320"/>
      <c r="M174" s="320"/>
      <c r="N174" s="321"/>
      <c r="O174" s="333"/>
      <c r="P174" s="320"/>
      <c r="Q174" s="320"/>
      <c r="R174" s="335"/>
      <c r="U174" s="187">
        <f t="shared" si="56"/>
        <v>0</v>
      </c>
      <c r="V174" s="187">
        <f t="shared" si="57"/>
        <v>0</v>
      </c>
      <c r="W174" s="187">
        <f t="shared" si="58"/>
        <v>0</v>
      </c>
      <c r="X174" s="187">
        <f t="shared" si="59"/>
        <v>0</v>
      </c>
      <c r="Y174" s="187">
        <f t="shared" si="60"/>
        <v>0</v>
      </c>
      <c r="Z174" s="187">
        <f t="shared" si="61"/>
        <v>0</v>
      </c>
      <c r="AA174" s="187">
        <f t="shared" si="62"/>
        <v>0</v>
      </c>
      <c r="AB174" s="187">
        <f t="shared" si="63"/>
        <v>0</v>
      </c>
      <c r="AC174" s="187" t="e">
        <f>IF(#REF!="",0,#REF!*AC$5)</f>
        <v>#REF!</v>
      </c>
      <c r="AD174" s="187" t="e">
        <f>IF(#REF!="",0,#REF!*AD$5)</f>
        <v>#REF!</v>
      </c>
      <c r="AE174" s="187" t="e">
        <f>IF(#REF!="",0,#REF!*AE$5)</f>
        <v>#REF!</v>
      </c>
      <c r="AF174" s="187" t="e">
        <f>IF(#REF!="",0,#REF!*AF$5)</f>
        <v>#REF!</v>
      </c>
      <c r="AG174" s="187" t="e">
        <f>IF(#REF!="",0,#REF!*AG$5)</f>
        <v>#REF!</v>
      </c>
      <c r="AH174" s="187" t="e">
        <f>IF(#REF!="",0,#REF!*AH$5)</f>
        <v>#REF!</v>
      </c>
      <c r="AI174" s="187">
        <f t="shared" si="64"/>
        <v>0</v>
      </c>
      <c r="AJ174" s="187">
        <f t="shared" si="55"/>
        <v>0</v>
      </c>
    </row>
    <row r="175" spans="1:36" ht="59.5" customHeight="1" x14ac:dyDescent="0.35">
      <c r="A175" s="178"/>
      <c r="B175" s="89" t="s">
        <v>150</v>
      </c>
      <c r="C175" s="90" t="s">
        <v>150</v>
      </c>
      <c r="D175" s="195" t="str">
        <f t="shared" si="53"/>
        <v/>
      </c>
      <c r="E175" s="320"/>
      <c r="F175" s="320"/>
      <c r="G175" s="320"/>
      <c r="H175" s="320"/>
      <c r="I175" s="320"/>
      <c r="J175" s="320"/>
      <c r="K175" s="320"/>
      <c r="L175" s="320"/>
      <c r="M175" s="320"/>
      <c r="N175" s="321"/>
      <c r="O175" s="333"/>
      <c r="P175" s="320"/>
      <c r="Q175" s="320"/>
      <c r="R175" s="335"/>
      <c r="U175" s="187">
        <f t="shared" si="56"/>
        <v>0</v>
      </c>
      <c r="V175" s="187">
        <f t="shared" si="57"/>
        <v>0</v>
      </c>
      <c r="W175" s="187">
        <f t="shared" si="58"/>
        <v>0</v>
      </c>
      <c r="X175" s="187">
        <f t="shared" si="59"/>
        <v>0</v>
      </c>
      <c r="Y175" s="187">
        <f t="shared" si="60"/>
        <v>0</v>
      </c>
      <c r="Z175" s="187">
        <f t="shared" si="61"/>
        <v>0</v>
      </c>
      <c r="AA175" s="187">
        <f t="shared" si="62"/>
        <v>0</v>
      </c>
      <c r="AB175" s="187">
        <f t="shared" si="63"/>
        <v>0</v>
      </c>
      <c r="AC175" s="187" t="e">
        <f>IF(#REF!="",0,#REF!*AC$5)</f>
        <v>#REF!</v>
      </c>
      <c r="AD175" s="187" t="e">
        <f>IF(#REF!="",0,#REF!*AD$5)</f>
        <v>#REF!</v>
      </c>
      <c r="AE175" s="187" t="e">
        <f>IF(#REF!="",0,#REF!*AE$5)</f>
        <v>#REF!</v>
      </c>
      <c r="AF175" s="187" t="e">
        <f>IF(#REF!="",0,#REF!*AF$5)</f>
        <v>#REF!</v>
      </c>
      <c r="AG175" s="187" t="e">
        <f>IF(#REF!="",0,#REF!*AG$5)</f>
        <v>#REF!</v>
      </c>
      <c r="AH175" s="187" t="e">
        <f>IF(#REF!="",0,#REF!*AH$5)</f>
        <v>#REF!</v>
      </c>
      <c r="AI175" s="187">
        <f t="shared" si="64"/>
        <v>0</v>
      </c>
      <c r="AJ175" s="187">
        <f t="shared" si="55"/>
        <v>0</v>
      </c>
    </row>
    <row r="176" spans="1:36" ht="59.5" customHeight="1" x14ac:dyDescent="0.35">
      <c r="A176" s="178"/>
      <c r="B176" s="89" t="s">
        <v>150</v>
      </c>
      <c r="C176" s="90" t="s">
        <v>150</v>
      </c>
      <c r="D176" s="195" t="str">
        <f t="shared" si="53"/>
        <v/>
      </c>
      <c r="E176" s="320"/>
      <c r="F176" s="320"/>
      <c r="G176" s="320"/>
      <c r="H176" s="320"/>
      <c r="I176" s="320"/>
      <c r="J176" s="320"/>
      <c r="K176" s="320"/>
      <c r="L176" s="320"/>
      <c r="M176" s="320"/>
      <c r="N176" s="321"/>
      <c r="O176" s="333"/>
      <c r="P176" s="320"/>
      <c r="Q176" s="320"/>
      <c r="R176" s="335"/>
      <c r="U176" s="187">
        <f t="shared" si="56"/>
        <v>0</v>
      </c>
      <c r="V176" s="187">
        <f t="shared" si="57"/>
        <v>0</v>
      </c>
      <c r="W176" s="187">
        <f t="shared" si="58"/>
        <v>0</v>
      </c>
      <c r="X176" s="187">
        <f t="shared" si="59"/>
        <v>0</v>
      </c>
      <c r="Y176" s="187">
        <f t="shared" si="60"/>
        <v>0</v>
      </c>
      <c r="Z176" s="187">
        <f t="shared" si="61"/>
        <v>0</v>
      </c>
      <c r="AA176" s="187">
        <f t="shared" si="62"/>
        <v>0</v>
      </c>
      <c r="AB176" s="187">
        <f t="shared" si="63"/>
        <v>0</v>
      </c>
      <c r="AC176" s="187" t="e">
        <f>IF(#REF!="",0,#REF!*AC$5)</f>
        <v>#REF!</v>
      </c>
      <c r="AD176" s="187" t="e">
        <f>IF(#REF!="",0,#REF!*AD$5)</f>
        <v>#REF!</v>
      </c>
      <c r="AE176" s="187" t="e">
        <f>IF(#REF!="",0,#REF!*AE$5)</f>
        <v>#REF!</v>
      </c>
      <c r="AF176" s="187" t="e">
        <f>IF(#REF!="",0,#REF!*AF$5)</f>
        <v>#REF!</v>
      </c>
      <c r="AG176" s="187" t="e">
        <f>IF(#REF!="",0,#REF!*AG$5)</f>
        <v>#REF!</v>
      </c>
      <c r="AH176" s="187" t="e">
        <f>IF(#REF!="",0,#REF!*AH$5)</f>
        <v>#REF!</v>
      </c>
      <c r="AI176" s="187">
        <f t="shared" si="64"/>
        <v>0</v>
      </c>
      <c r="AJ176" s="187">
        <f t="shared" si="55"/>
        <v>0</v>
      </c>
    </row>
    <row r="177" spans="1:36" ht="59.5" customHeight="1" x14ac:dyDescent="0.35">
      <c r="A177" s="178"/>
      <c r="B177" s="89" t="s">
        <v>150</v>
      </c>
      <c r="C177" s="90" t="s">
        <v>150</v>
      </c>
      <c r="D177" s="195" t="str">
        <f t="shared" si="53"/>
        <v/>
      </c>
      <c r="E177" s="320"/>
      <c r="F177" s="320"/>
      <c r="G177" s="320"/>
      <c r="H177" s="320"/>
      <c r="I177" s="320"/>
      <c r="J177" s="320"/>
      <c r="K177" s="320"/>
      <c r="L177" s="320"/>
      <c r="M177" s="320"/>
      <c r="N177" s="321"/>
      <c r="O177" s="333"/>
      <c r="P177" s="320"/>
      <c r="Q177" s="320"/>
      <c r="R177" s="335"/>
      <c r="U177" s="187">
        <f t="shared" si="56"/>
        <v>0</v>
      </c>
      <c r="V177" s="187">
        <f t="shared" si="57"/>
        <v>0</v>
      </c>
      <c r="W177" s="187">
        <f t="shared" si="58"/>
        <v>0</v>
      </c>
      <c r="X177" s="187">
        <f t="shared" si="59"/>
        <v>0</v>
      </c>
      <c r="Y177" s="187">
        <f t="shared" si="60"/>
        <v>0</v>
      </c>
      <c r="Z177" s="187">
        <f t="shared" si="61"/>
        <v>0</v>
      </c>
      <c r="AA177" s="187">
        <f t="shared" si="62"/>
        <v>0</v>
      </c>
      <c r="AB177" s="187">
        <f t="shared" si="63"/>
        <v>0</v>
      </c>
      <c r="AC177" s="187" t="e">
        <f>IF(#REF!="",0,#REF!*AC$5)</f>
        <v>#REF!</v>
      </c>
      <c r="AD177" s="187" t="e">
        <f>IF(#REF!="",0,#REF!*AD$5)</f>
        <v>#REF!</v>
      </c>
      <c r="AE177" s="187" t="e">
        <f>IF(#REF!="",0,#REF!*AE$5)</f>
        <v>#REF!</v>
      </c>
      <c r="AF177" s="187" t="e">
        <f>IF(#REF!="",0,#REF!*AF$5)</f>
        <v>#REF!</v>
      </c>
      <c r="AG177" s="187" t="e">
        <f>IF(#REF!="",0,#REF!*AG$5)</f>
        <v>#REF!</v>
      </c>
      <c r="AH177" s="187" t="e">
        <f>IF(#REF!="",0,#REF!*AH$5)</f>
        <v>#REF!</v>
      </c>
      <c r="AI177" s="187">
        <f t="shared" si="64"/>
        <v>0</v>
      </c>
      <c r="AJ177" s="187">
        <f t="shared" si="55"/>
        <v>0</v>
      </c>
    </row>
    <row r="178" spans="1:36" ht="59.5" customHeight="1" x14ac:dyDescent="0.35">
      <c r="A178" s="178"/>
      <c r="B178" s="89" t="s">
        <v>150</v>
      </c>
      <c r="C178" s="90" t="s">
        <v>150</v>
      </c>
      <c r="D178" s="195" t="str">
        <f t="shared" si="53"/>
        <v/>
      </c>
      <c r="E178" s="320"/>
      <c r="F178" s="320"/>
      <c r="G178" s="320"/>
      <c r="H178" s="320"/>
      <c r="I178" s="320"/>
      <c r="J178" s="320"/>
      <c r="K178" s="320"/>
      <c r="L178" s="320"/>
      <c r="M178" s="320"/>
      <c r="N178" s="321"/>
      <c r="O178" s="333"/>
      <c r="P178" s="320"/>
      <c r="Q178" s="320"/>
      <c r="R178" s="335"/>
      <c r="U178" s="187">
        <f t="shared" si="56"/>
        <v>0</v>
      </c>
      <c r="V178" s="187">
        <f t="shared" si="57"/>
        <v>0</v>
      </c>
      <c r="W178" s="187">
        <f t="shared" si="58"/>
        <v>0</v>
      </c>
      <c r="X178" s="187">
        <f t="shared" si="59"/>
        <v>0</v>
      </c>
      <c r="Y178" s="187">
        <f t="shared" si="60"/>
        <v>0</v>
      </c>
      <c r="Z178" s="187">
        <f t="shared" si="61"/>
        <v>0</v>
      </c>
      <c r="AA178" s="187">
        <f t="shared" si="62"/>
        <v>0</v>
      </c>
      <c r="AB178" s="187">
        <f t="shared" si="63"/>
        <v>0</v>
      </c>
      <c r="AC178" s="187" t="e">
        <f>IF(#REF!="",0,#REF!*AC$5)</f>
        <v>#REF!</v>
      </c>
      <c r="AD178" s="187" t="e">
        <f>IF(#REF!="",0,#REF!*AD$5)</f>
        <v>#REF!</v>
      </c>
      <c r="AE178" s="187" t="e">
        <f>IF(#REF!="",0,#REF!*AE$5)</f>
        <v>#REF!</v>
      </c>
      <c r="AF178" s="187" t="e">
        <f>IF(#REF!="",0,#REF!*AF$5)</f>
        <v>#REF!</v>
      </c>
      <c r="AG178" s="187" t="e">
        <f>IF(#REF!="",0,#REF!*AG$5)</f>
        <v>#REF!</v>
      </c>
      <c r="AH178" s="187" t="e">
        <f>IF(#REF!="",0,#REF!*AH$5)</f>
        <v>#REF!</v>
      </c>
      <c r="AI178" s="187">
        <f t="shared" si="64"/>
        <v>0</v>
      </c>
      <c r="AJ178" s="187">
        <f t="shared" si="55"/>
        <v>0</v>
      </c>
    </row>
    <row r="179" spans="1:36" ht="59.5" customHeight="1" x14ac:dyDescent="0.35">
      <c r="A179" s="178"/>
      <c r="B179" s="89" t="s">
        <v>150</v>
      </c>
      <c r="C179" s="90" t="s">
        <v>150</v>
      </c>
      <c r="D179" s="195" t="str">
        <f t="shared" si="53"/>
        <v/>
      </c>
      <c r="E179" s="320"/>
      <c r="F179" s="320"/>
      <c r="G179" s="320"/>
      <c r="H179" s="320"/>
      <c r="I179" s="320"/>
      <c r="J179" s="320"/>
      <c r="K179" s="320"/>
      <c r="L179" s="320"/>
      <c r="M179" s="320"/>
      <c r="N179" s="321"/>
      <c r="O179" s="333"/>
      <c r="P179" s="320"/>
      <c r="Q179" s="320"/>
      <c r="R179" s="335"/>
      <c r="U179" s="187">
        <f t="shared" si="56"/>
        <v>0</v>
      </c>
      <c r="V179" s="187">
        <f t="shared" si="57"/>
        <v>0</v>
      </c>
      <c r="W179" s="187">
        <f t="shared" si="58"/>
        <v>0</v>
      </c>
      <c r="X179" s="187">
        <f t="shared" si="59"/>
        <v>0</v>
      </c>
      <c r="Y179" s="187">
        <f t="shared" si="60"/>
        <v>0</v>
      </c>
      <c r="Z179" s="187">
        <f t="shared" si="61"/>
        <v>0</v>
      </c>
      <c r="AA179" s="187">
        <f t="shared" si="62"/>
        <v>0</v>
      </c>
      <c r="AB179" s="187">
        <f t="shared" si="63"/>
        <v>0</v>
      </c>
      <c r="AC179" s="187" t="e">
        <f>IF(#REF!="",0,#REF!*AC$5)</f>
        <v>#REF!</v>
      </c>
      <c r="AD179" s="187" t="e">
        <f>IF(#REF!="",0,#REF!*AD$5)</f>
        <v>#REF!</v>
      </c>
      <c r="AE179" s="187" t="e">
        <f>IF(#REF!="",0,#REF!*AE$5)</f>
        <v>#REF!</v>
      </c>
      <c r="AF179" s="187" t="e">
        <f>IF(#REF!="",0,#REF!*AF$5)</f>
        <v>#REF!</v>
      </c>
      <c r="AG179" s="187" t="e">
        <f>IF(#REF!="",0,#REF!*AG$5)</f>
        <v>#REF!</v>
      </c>
      <c r="AH179" s="187" t="e">
        <f>IF(#REF!="",0,#REF!*AH$5)</f>
        <v>#REF!</v>
      </c>
      <c r="AI179" s="187">
        <f t="shared" si="64"/>
        <v>0</v>
      </c>
      <c r="AJ179" s="187">
        <f t="shared" si="55"/>
        <v>0</v>
      </c>
    </row>
    <row r="180" spans="1:36" ht="59.5" customHeight="1" x14ac:dyDescent="0.35">
      <c r="A180" s="178"/>
      <c r="B180" s="89" t="s">
        <v>150</v>
      </c>
      <c r="C180" s="90" t="s">
        <v>150</v>
      </c>
      <c r="D180" s="195" t="str">
        <f t="shared" si="53"/>
        <v/>
      </c>
      <c r="E180" s="320"/>
      <c r="F180" s="320"/>
      <c r="G180" s="320"/>
      <c r="H180" s="320"/>
      <c r="I180" s="320"/>
      <c r="J180" s="320"/>
      <c r="K180" s="320"/>
      <c r="L180" s="320"/>
      <c r="M180" s="320"/>
      <c r="N180" s="321"/>
      <c r="O180" s="333"/>
      <c r="P180" s="320"/>
      <c r="Q180" s="320"/>
      <c r="R180" s="335"/>
      <c r="U180" s="187">
        <f t="shared" si="56"/>
        <v>0</v>
      </c>
      <c r="V180" s="187">
        <f t="shared" si="57"/>
        <v>0</v>
      </c>
      <c r="W180" s="187">
        <f t="shared" si="58"/>
        <v>0</v>
      </c>
      <c r="X180" s="187">
        <f t="shared" si="59"/>
        <v>0</v>
      </c>
      <c r="Y180" s="187">
        <f t="shared" si="60"/>
        <v>0</v>
      </c>
      <c r="Z180" s="187">
        <f t="shared" si="61"/>
        <v>0</v>
      </c>
      <c r="AA180" s="187">
        <f t="shared" si="62"/>
        <v>0</v>
      </c>
      <c r="AB180" s="187">
        <f t="shared" si="63"/>
        <v>0</v>
      </c>
      <c r="AC180" s="187" t="e">
        <f>IF(#REF!="",0,#REF!*AC$5)</f>
        <v>#REF!</v>
      </c>
      <c r="AD180" s="187" t="e">
        <f>IF(#REF!="",0,#REF!*AD$5)</f>
        <v>#REF!</v>
      </c>
      <c r="AE180" s="187" t="e">
        <f>IF(#REF!="",0,#REF!*AE$5)</f>
        <v>#REF!</v>
      </c>
      <c r="AF180" s="187" t="e">
        <f>IF(#REF!="",0,#REF!*AF$5)</f>
        <v>#REF!</v>
      </c>
      <c r="AG180" s="187" t="e">
        <f>IF(#REF!="",0,#REF!*AG$5)</f>
        <v>#REF!</v>
      </c>
      <c r="AH180" s="187" t="e">
        <f>IF(#REF!="",0,#REF!*AH$5)</f>
        <v>#REF!</v>
      </c>
      <c r="AI180" s="187">
        <f t="shared" si="64"/>
        <v>0</v>
      </c>
      <c r="AJ180" s="187">
        <f t="shared" si="55"/>
        <v>0</v>
      </c>
    </row>
    <row r="181" spans="1:36" ht="59.5" customHeight="1" x14ac:dyDescent="0.35">
      <c r="A181" s="178"/>
      <c r="B181" s="89" t="s">
        <v>150</v>
      </c>
      <c r="C181" s="90" t="s">
        <v>150</v>
      </c>
      <c r="D181" s="195" t="str">
        <f t="shared" si="53"/>
        <v/>
      </c>
      <c r="E181" s="320"/>
      <c r="F181" s="320"/>
      <c r="G181" s="320"/>
      <c r="H181" s="320"/>
      <c r="I181" s="320"/>
      <c r="J181" s="320"/>
      <c r="K181" s="320"/>
      <c r="L181" s="320"/>
      <c r="M181" s="320"/>
      <c r="N181" s="321"/>
      <c r="O181" s="333"/>
      <c r="P181" s="320"/>
      <c r="Q181" s="320"/>
      <c r="R181" s="335"/>
      <c r="U181" s="187">
        <f t="shared" si="56"/>
        <v>0</v>
      </c>
      <c r="V181" s="187">
        <f t="shared" si="57"/>
        <v>0</v>
      </c>
      <c r="W181" s="187">
        <f t="shared" si="58"/>
        <v>0</v>
      </c>
      <c r="X181" s="187">
        <f t="shared" si="59"/>
        <v>0</v>
      </c>
      <c r="Y181" s="187">
        <f t="shared" si="60"/>
        <v>0</v>
      </c>
      <c r="Z181" s="187">
        <f t="shared" si="61"/>
        <v>0</v>
      </c>
      <c r="AA181" s="187">
        <f t="shared" si="62"/>
        <v>0</v>
      </c>
      <c r="AB181" s="187">
        <f t="shared" si="63"/>
        <v>0</v>
      </c>
      <c r="AC181" s="187" t="e">
        <f>IF(#REF!="",0,#REF!*AC$5)</f>
        <v>#REF!</v>
      </c>
      <c r="AD181" s="187" t="e">
        <f>IF(#REF!="",0,#REF!*AD$5)</f>
        <v>#REF!</v>
      </c>
      <c r="AE181" s="187" t="e">
        <f>IF(#REF!="",0,#REF!*AE$5)</f>
        <v>#REF!</v>
      </c>
      <c r="AF181" s="187" t="e">
        <f>IF(#REF!="",0,#REF!*AF$5)</f>
        <v>#REF!</v>
      </c>
      <c r="AG181" s="187" t="e">
        <f>IF(#REF!="",0,#REF!*AG$5)</f>
        <v>#REF!</v>
      </c>
      <c r="AH181" s="187" t="e">
        <f>IF(#REF!="",0,#REF!*AH$5)</f>
        <v>#REF!</v>
      </c>
      <c r="AI181" s="187">
        <f t="shared" si="64"/>
        <v>0</v>
      </c>
      <c r="AJ181" s="187">
        <f t="shared" ref="AJ181:AJ200" si="65">IF(N181="",0,N181*AJ$5)</f>
        <v>0</v>
      </c>
    </row>
    <row r="182" spans="1:36" ht="59.5" customHeight="1" x14ac:dyDescent="0.35">
      <c r="A182" s="178"/>
      <c r="B182" s="89" t="s">
        <v>150</v>
      </c>
      <c r="C182" s="90" t="s">
        <v>150</v>
      </c>
      <c r="D182" s="195" t="str">
        <f t="shared" si="53"/>
        <v/>
      </c>
      <c r="E182" s="320"/>
      <c r="F182" s="320"/>
      <c r="G182" s="320"/>
      <c r="H182" s="320"/>
      <c r="I182" s="320"/>
      <c r="J182" s="320"/>
      <c r="K182" s="320"/>
      <c r="L182" s="320"/>
      <c r="M182" s="320"/>
      <c r="N182" s="321"/>
      <c r="O182" s="333"/>
      <c r="P182" s="320"/>
      <c r="Q182" s="320"/>
      <c r="R182" s="335"/>
      <c r="U182" s="187">
        <f t="shared" si="56"/>
        <v>0</v>
      </c>
      <c r="V182" s="187">
        <f t="shared" si="57"/>
        <v>0</v>
      </c>
      <c r="W182" s="187">
        <f t="shared" si="58"/>
        <v>0</v>
      </c>
      <c r="X182" s="187">
        <f t="shared" si="59"/>
        <v>0</v>
      </c>
      <c r="Y182" s="187">
        <f t="shared" si="60"/>
        <v>0</v>
      </c>
      <c r="Z182" s="187">
        <f t="shared" si="61"/>
        <v>0</v>
      </c>
      <c r="AA182" s="187">
        <f t="shared" si="62"/>
        <v>0</v>
      </c>
      <c r="AB182" s="187">
        <f t="shared" si="63"/>
        <v>0</v>
      </c>
      <c r="AC182" s="187" t="e">
        <f>IF(#REF!="",0,#REF!*AC$5)</f>
        <v>#REF!</v>
      </c>
      <c r="AD182" s="187" t="e">
        <f>IF(#REF!="",0,#REF!*AD$5)</f>
        <v>#REF!</v>
      </c>
      <c r="AE182" s="187" t="e">
        <f>IF(#REF!="",0,#REF!*AE$5)</f>
        <v>#REF!</v>
      </c>
      <c r="AF182" s="187" t="e">
        <f>IF(#REF!="",0,#REF!*AF$5)</f>
        <v>#REF!</v>
      </c>
      <c r="AG182" s="187" t="e">
        <f>IF(#REF!="",0,#REF!*AG$5)</f>
        <v>#REF!</v>
      </c>
      <c r="AH182" s="187" t="e">
        <f>IF(#REF!="",0,#REF!*AH$5)</f>
        <v>#REF!</v>
      </c>
      <c r="AI182" s="187">
        <f t="shared" si="64"/>
        <v>0</v>
      </c>
      <c r="AJ182" s="187">
        <f t="shared" si="65"/>
        <v>0</v>
      </c>
    </row>
    <row r="183" spans="1:36" ht="59.5" customHeight="1" x14ac:dyDescent="0.35">
      <c r="A183" s="178"/>
      <c r="B183" s="89" t="s">
        <v>150</v>
      </c>
      <c r="C183" s="90" t="s">
        <v>150</v>
      </c>
      <c r="D183" s="195" t="str">
        <f t="shared" si="53"/>
        <v/>
      </c>
      <c r="E183" s="320"/>
      <c r="F183" s="320"/>
      <c r="G183" s="320"/>
      <c r="H183" s="320"/>
      <c r="I183" s="320"/>
      <c r="J183" s="320"/>
      <c r="K183" s="320"/>
      <c r="L183" s="320"/>
      <c r="M183" s="320"/>
      <c r="N183" s="321"/>
      <c r="O183" s="333"/>
      <c r="P183" s="320"/>
      <c r="Q183" s="320"/>
      <c r="R183" s="335"/>
      <c r="U183" s="187">
        <f t="shared" si="56"/>
        <v>0</v>
      </c>
      <c r="V183" s="187">
        <f t="shared" si="57"/>
        <v>0</v>
      </c>
      <c r="W183" s="187">
        <f t="shared" si="58"/>
        <v>0</v>
      </c>
      <c r="X183" s="187">
        <f t="shared" si="59"/>
        <v>0</v>
      </c>
      <c r="Y183" s="187">
        <f t="shared" si="60"/>
        <v>0</v>
      </c>
      <c r="Z183" s="187">
        <f t="shared" si="61"/>
        <v>0</v>
      </c>
      <c r="AA183" s="187">
        <f t="shared" si="62"/>
        <v>0</v>
      </c>
      <c r="AB183" s="187">
        <f t="shared" si="63"/>
        <v>0</v>
      </c>
      <c r="AC183" s="187" t="e">
        <f>IF(#REF!="",0,#REF!*AC$5)</f>
        <v>#REF!</v>
      </c>
      <c r="AD183" s="187" t="e">
        <f>IF(#REF!="",0,#REF!*AD$5)</f>
        <v>#REF!</v>
      </c>
      <c r="AE183" s="187" t="e">
        <f>IF(#REF!="",0,#REF!*AE$5)</f>
        <v>#REF!</v>
      </c>
      <c r="AF183" s="187" t="e">
        <f>IF(#REF!="",0,#REF!*AF$5)</f>
        <v>#REF!</v>
      </c>
      <c r="AG183" s="187" t="e">
        <f>IF(#REF!="",0,#REF!*AG$5)</f>
        <v>#REF!</v>
      </c>
      <c r="AH183" s="187" t="e">
        <f>IF(#REF!="",0,#REF!*AH$5)</f>
        <v>#REF!</v>
      </c>
      <c r="AI183" s="187">
        <f t="shared" si="64"/>
        <v>0</v>
      </c>
      <c r="AJ183" s="187">
        <f t="shared" si="65"/>
        <v>0</v>
      </c>
    </row>
    <row r="184" spans="1:36" ht="59.5" customHeight="1" x14ac:dyDescent="0.35">
      <c r="A184" s="178"/>
      <c r="B184" s="89" t="s">
        <v>150</v>
      </c>
      <c r="C184" s="90" t="s">
        <v>150</v>
      </c>
      <c r="D184" s="195" t="str">
        <f t="shared" si="53"/>
        <v/>
      </c>
      <c r="E184" s="320"/>
      <c r="F184" s="320"/>
      <c r="G184" s="320"/>
      <c r="H184" s="320"/>
      <c r="I184" s="320"/>
      <c r="J184" s="320"/>
      <c r="K184" s="320"/>
      <c r="L184" s="320"/>
      <c r="M184" s="320"/>
      <c r="N184" s="321"/>
      <c r="O184" s="333"/>
      <c r="P184" s="320"/>
      <c r="Q184" s="320"/>
      <c r="R184" s="335"/>
      <c r="U184" s="187">
        <f t="shared" si="56"/>
        <v>0</v>
      </c>
      <c r="V184" s="187">
        <f t="shared" si="57"/>
        <v>0</v>
      </c>
      <c r="W184" s="187">
        <f t="shared" si="58"/>
        <v>0</v>
      </c>
      <c r="X184" s="187">
        <f t="shared" si="59"/>
        <v>0</v>
      </c>
      <c r="Y184" s="187">
        <f t="shared" si="60"/>
        <v>0</v>
      </c>
      <c r="Z184" s="187">
        <f t="shared" si="61"/>
        <v>0</v>
      </c>
      <c r="AA184" s="187">
        <f t="shared" si="62"/>
        <v>0</v>
      </c>
      <c r="AB184" s="187">
        <f t="shared" si="63"/>
        <v>0</v>
      </c>
      <c r="AC184" s="187" t="e">
        <f>IF(#REF!="",0,#REF!*AC$5)</f>
        <v>#REF!</v>
      </c>
      <c r="AD184" s="187" t="e">
        <f>IF(#REF!="",0,#REF!*AD$5)</f>
        <v>#REF!</v>
      </c>
      <c r="AE184" s="187" t="e">
        <f>IF(#REF!="",0,#REF!*AE$5)</f>
        <v>#REF!</v>
      </c>
      <c r="AF184" s="187" t="e">
        <f>IF(#REF!="",0,#REF!*AF$5)</f>
        <v>#REF!</v>
      </c>
      <c r="AG184" s="187" t="e">
        <f>IF(#REF!="",0,#REF!*AG$5)</f>
        <v>#REF!</v>
      </c>
      <c r="AH184" s="187" t="e">
        <f>IF(#REF!="",0,#REF!*AH$5)</f>
        <v>#REF!</v>
      </c>
      <c r="AI184" s="187">
        <f t="shared" si="64"/>
        <v>0</v>
      </c>
      <c r="AJ184" s="187">
        <f t="shared" si="65"/>
        <v>0</v>
      </c>
    </row>
    <row r="185" spans="1:36" ht="59.5" customHeight="1" x14ac:dyDescent="0.35">
      <c r="A185" s="178"/>
      <c r="B185" s="89" t="s">
        <v>150</v>
      </c>
      <c r="C185" s="90" t="s">
        <v>150</v>
      </c>
      <c r="D185" s="195" t="str">
        <f t="shared" si="53"/>
        <v/>
      </c>
      <c r="E185" s="320"/>
      <c r="F185" s="320"/>
      <c r="G185" s="320"/>
      <c r="H185" s="320"/>
      <c r="I185" s="320"/>
      <c r="J185" s="320"/>
      <c r="K185" s="320"/>
      <c r="L185" s="320"/>
      <c r="M185" s="320"/>
      <c r="N185" s="321"/>
      <c r="O185" s="333"/>
      <c r="P185" s="320"/>
      <c r="Q185" s="320"/>
      <c r="R185" s="335"/>
      <c r="U185" s="187">
        <f t="shared" si="56"/>
        <v>0</v>
      </c>
      <c r="V185" s="187">
        <f t="shared" si="57"/>
        <v>0</v>
      </c>
      <c r="W185" s="187">
        <f t="shared" si="58"/>
        <v>0</v>
      </c>
      <c r="X185" s="187">
        <f t="shared" si="59"/>
        <v>0</v>
      </c>
      <c r="Y185" s="187">
        <f t="shared" si="60"/>
        <v>0</v>
      </c>
      <c r="Z185" s="187">
        <f t="shared" si="61"/>
        <v>0</v>
      </c>
      <c r="AA185" s="187">
        <f t="shared" si="62"/>
        <v>0</v>
      </c>
      <c r="AB185" s="187">
        <f t="shared" si="63"/>
        <v>0</v>
      </c>
      <c r="AC185" s="187" t="e">
        <f>IF(#REF!="",0,#REF!*AC$5)</f>
        <v>#REF!</v>
      </c>
      <c r="AD185" s="187" t="e">
        <f>IF(#REF!="",0,#REF!*AD$5)</f>
        <v>#REF!</v>
      </c>
      <c r="AE185" s="187" t="e">
        <f>IF(#REF!="",0,#REF!*AE$5)</f>
        <v>#REF!</v>
      </c>
      <c r="AF185" s="187" t="e">
        <f>IF(#REF!="",0,#REF!*AF$5)</f>
        <v>#REF!</v>
      </c>
      <c r="AG185" s="187" t="e">
        <f>IF(#REF!="",0,#REF!*AG$5)</f>
        <v>#REF!</v>
      </c>
      <c r="AH185" s="187" t="e">
        <f>IF(#REF!="",0,#REF!*AH$5)</f>
        <v>#REF!</v>
      </c>
      <c r="AI185" s="187">
        <f t="shared" si="64"/>
        <v>0</v>
      </c>
      <c r="AJ185" s="187">
        <f t="shared" si="65"/>
        <v>0</v>
      </c>
    </row>
    <row r="186" spans="1:36" ht="59.5" customHeight="1" x14ac:dyDescent="0.35">
      <c r="A186" s="178"/>
      <c r="B186" s="89" t="s">
        <v>150</v>
      </c>
      <c r="C186" s="90" t="s">
        <v>150</v>
      </c>
      <c r="D186" s="195" t="str">
        <f t="shared" si="53"/>
        <v/>
      </c>
      <c r="E186" s="320"/>
      <c r="F186" s="320"/>
      <c r="G186" s="320"/>
      <c r="H186" s="320"/>
      <c r="I186" s="320"/>
      <c r="J186" s="320"/>
      <c r="K186" s="320"/>
      <c r="L186" s="320"/>
      <c r="M186" s="320"/>
      <c r="N186" s="321"/>
      <c r="O186" s="333"/>
      <c r="P186" s="320"/>
      <c r="Q186" s="320"/>
      <c r="R186" s="335"/>
      <c r="U186" s="187">
        <f t="shared" si="56"/>
        <v>0</v>
      </c>
      <c r="V186" s="187">
        <f t="shared" si="57"/>
        <v>0</v>
      </c>
      <c r="W186" s="187">
        <f t="shared" si="58"/>
        <v>0</v>
      </c>
      <c r="X186" s="187">
        <f t="shared" si="59"/>
        <v>0</v>
      </c>
      <c r="Y186" s="187">
        <f t="shared" si="60"/>
        <v>0</v>
      </c>
      <c r="Z186" s="187">
        <f t="shared" si="61"/>
        <v>0</v>
      </c>
      <c r="AA186" s="187">
        <f t="shared" si="62"/>
        <v>0</v>
      </c>
      <c r="AB186" s="187">
        <f t="shared" si="63"/>
        <v>0</v>
      </c>
      <c r="AC186" s="187" t="e">
        <f>IF(#REF!="",0,#REF!*AC$5)</f>
        <v>#REF!</v>
      </c>
      <c r="AD186" s="187" t="e">
        <f>IF(#REF!="",0,#REF!*AD$5)</f>
        <v>#REF!</v>
      </c>
      <c r="AE186" s="187" t="e">
        <f>IF(#REF!="",0,#REF!*AE$5)</f>
        <v>#REF!</v>
      </c>
      <c r="AF186" s="187" t="e">
        <f>IF(#REF!="",0,#REF!*AF$5)</f>
        <v>#REF!</v>
      </c>
      <c r="AG186" s="187" t="e">
        <f>IF(#REF!="",0,#REF!*AG$5)</f>
        <v>#REF!</v>
      </c>
      <c r="AH186" s="187" t="e">
        <f>IF(#REF!="",0,#REF!*AH$5)</f>
        <v>#REF!</v>
      </c>
      <c r="AI186" s="187">
        <f t="shared" si="64"/>
        <v>0</v>
      </c>
      <c r="AJ186" s="187">
        <f t="shared" si="65"/>
        <v>0</v>
      </c>
    </row>
    <row r="187" spans="1:36" ht="59.5" customHeight="1" x14ac:dyDescent="0.35">
      <c r="A187" s="178"/>
      <c r="B187" s="89" t="s">
        <v>150</v>
      </c>
      <c r="C187" s="90" t="s">
        <v>150</v>
      </c>
      <c r="D187" s="195" t="str">
        <f t="shared" si="53"/>
        <v/>
      </c>
      <c r="E187" s="320"/>
      <c r="F187" s="320"/>
      <c r="G187" s="320"/>
      <c r="H187" s="320"/>
      <c r="I187" s="320"/>
      <c r="J187" s="320"/>
      <c r="K187" s="320"/>
      <c r="L187" s="320"/>
      <c r="M187" s="320"/>
      <c r="N187" s="321"/>
      <c r="O187" s="333"/>
      <c r="P187" s="320"/>
      <c r="Q187" s="320"/>
      <c r="R187" s="335"/>
      <c r="U187" s="187">
        <f t="shared" si="56"/>
        <v>0</v>
      </c>
      <c r="V187" s="187">
        <f t="shared" si="57"/>
        <v>0</v>
      </c>
      <c r="W187" s="187">
        <f t="shared" si="58"/>
        <v>0</v>
      </c>
      <c r="X187" s="187">
        <f t="shared" si="59"/>
        <v>0</v>
      </c>
      <c r="Y187" s="187">
        <f t="shared" si="60"/>
        <v>0</v>
      </c>
      <c r="Z187" s="187">
        <f t="shared" si="61"/>
        <v>0</v>
      </c>
      <c r="AA187" s="187">
        <f t="shared" si="62"/>
        <v>0</v>
      </c>
      <c r="AB187" s="187">
        <f t="shared" si="63"/>
        <v>0</v>
      </c>
      <c r="AC187" s="187" t="e">
        <f>IF(#REF!="",0,#REF!*AC$5)</f>
        <v>#REF!</v>
      </c>
      <c r="AD187" s="187" t="e">
        <f>IF(#REF!="",0,#REF!*AD$5)</f>
        <v>#REF!</v>
      </c>
      <c r="AE187" s="187" t="e">
        <f>IF(#REF!="",0,#REF!*AE$5)</f>
        <v>#REF!</v>
      </c>
      <c r="AF187" s="187" t="e">
        <f>IF(#REF!="",0,#REF!*AF$5)</f>
        <v>#REF!</v>
      </c>
      <c r="AG187" s="187" t="e">
        <f>IF(#REF!="",0,#REF!*AG$5)</f>
        <v>#REF!</v>
      </c>
      <c r="AH187" s="187" t="e">
        <f>IF(#REF!="",0,#REF!*AH$5)</f>
        <v>#REF!</v>
      </c>
      <c r="AI187" s="187">
        <f t="shared" si="64"/>
        <v>0</v>
      </c>
      <c r="AJ187" s="187">
        <f t="shared" si="65"/>
        <v>0</v>
      </c>
    </row>
    <row r="188" spans="1:36" ht="59.5" customHeight="1" x14ac:dyDescent="0.35">
      <c r="A188" s="178"/>
      <c r="B188" s="89" t="s">
        <v>150</v>
      </c>
      <c r="C188" s="90" t="s">
        <v>150</v>
      </c>
      <c r="D188" s="195" t="str">
        <f t="shared" si="53"/>
        <v/>
      </c>
      <c r="E188" s="320"/>
      <c r="F188" s="320"/>
      <c r="G188" s="320"/>
      <c r="H188" s="320"/>
      <c r="I188" s="320"/>
      <c r="J188" s="320"/>
      <c r="K188" s="320"/>
      <c r="L188" s="320"/>
      <c r="M188" s="320"/>
      <c r="N188" s="321"/>
      <c r="O188" s="333"/>
      <c r="P188" s="320"/>
      <c r="Q188" s="320"/>
      <c r="R188" s="335"/>
      <c r="U188" s="187">
        <f t="shared" si="56"/>
        <v>0</v>
      </c>
      <c r="V188" s="187">
        <f t="shared" si="57"/>
        <v>0</v>
      </c>
      <c r="W188" s="187">
        <f t="shared" si="58"/>
        <v>0</v>
      </c>
      <c r="X188" s="187">
        <f t="shared" si="59"/>
        <v>0</v>
      </c>
      <c r="Y188" s="187">
        <f t="shared" si="60"/>
        <v>0</v>
      </c>
      <c r="Z188" s="187">
        <f t="shared" si="61"/>
        <v>0</v>
      </c>
      <c r="AA188" s="187">
        <f t="shared" si="62"/>
        <v>0</v>
      </c>
      <c r="AB188" s="187">
        <f t="shared" si="63"/>
        <v>0</v>
      </c>
      <c r="AC188" s="187" t="e">
        <f>IF(#REF!="",0,#REF!*AC$5)</f>
        <v>#REF!</v>
      </c>
      <c r="AD188" s="187" t="e">
        <f>IF(#REF!="",0,#REF!*AD$5)</f>
        <v>#REF!</v>
      </c>
      <c r="AE188" s="187" t="e">
        <f>IF(#REF!="",0,#REF!*AE$5)</f>
        <v>#REF!</v>
      </c>
      <c r="AF188" s="187" t="e">
        <f>IF(#REF!="",0,#REF!*AF$5)</f>
        <v>#REF!</v>
      </c>
      <c r="AG188" s="187" t="e">
        <f>IF(#REF!="",0,#REF!*AG$5)</f>
        <v>#REF!</v>
      </c>
      <c r="AH188" s="187" t="e">
        <f>IF(#REF!="",0,#REF!*AH$5)</f>
        <v>#REF!</v>
      </c>
      <c r="AI188" s="187">
        <f t="shared" si="64"/>
        <v>0</v>
      </c>
      <c r="AJ188" s="187">
        <f t="shared" si="65"/>
        <v>0</v>
      </c>
    </row>
    <row r="189" spans="1:36" ht="59.5" customHeight="1" x14ac:dyDescent="0.35">
      <c r="A189" s="178"/>
      <c r="B189" s="89" t="s">
        <v>150</v>
      </c>
      <c r="C189" s="90" t="s">
        <v>150</v>
      </c>
      <c r="D189" s="195" t="str">
        <f t="shared" si="53"/>
        <v/>
      </c>
      <c r="E189" s="320"/>
      <c r="F189" s="320"/>
      <c r="G189" s="320"/>
      <c r="H189" s="320"/>
      <c r="I189" s="320"/>
      <c r="J189" s="320"/>
      <c r="K189" s="320"/>
      <c r="L189" s="320"/>
      <c r="M189" s="320"/>
      <c r="N189" s="321"/>
      <c r="O189" s="333"/>
      <c r="P189" s="320"/>
      <c r="Q189" s="320"/>
      <c r="R189" s="335"/>
      <c r="U189" s="187">
        <f t="shared" si="56"/>
        <v>0</v>
      </c>
      <c r="V189" s="187">
        <f t="shared" si="57"/>
        <v>0</v>
      </c>
      <c r="W189" s="187">
        <f t="shared" si="58"/>
        <v>0</v>
      </c>
      <c r="X189" s="187">
        <f t="shared" si="59"/>
        <v>0</v>
      </c>
      <c r="Y189" s="187">
        <f t="shared" si="60"/>
        <v>0</v>
      </c>
      <c r="Z189" s="187">
        <f t="shared" si="61"/>
        <v>0</v>
      </c>
      <c r="AA189" s="187">
        <f t="shared" si="62"/>
        <v>0</v>
      </c>
      <c r="AB189" s="187">
        <f t="shared" si="63"/>
        <v>0</v>
      </c>
      <c r="AC189" s="187" t="e">
        <f>IF(#REF!="",0,#REF!*AC$5)</f>
        <v>#REF!</v>
      </c>
      <c r="AD189" s="187" t="e">
        <f>IF(#REF!="",0,#REF!*AD$5)</f>
        <v>#REF!</v>
      </c>
      <c r="AE189" s="187" t="e">
        <f>IF(#REF!="",0,#REF!*AE$5)</f>
        <v>#REF!</v>
      </c>
      <c r="AF189" s="187" t="e">
        <f>IF(#REF!="",0,#REF!*AF$5)</f>
        <v>#REF!</v>
      </c>
      <c r="AG189" s="187" t="e">
        <f>IF(#REF!="",0,#REF!*AG$5)</f>
        <v>#REF!</v>
      </c>
      <c r="AH189" s="187" t="e">
        <f>IF(#REF!="",0,#REF!*AH$5)</f>
        <v>#REF!</v>
      </c>
      <c r="AI189" s="187">
        <f t="shared" si="64"/>
        <v>0</v>
      </c>
      <c r="AJ189" s="187">
        <f t="shared" si="65"/>
        <v>0</v>
      </c>
    </row>
    <row r="190" spans="1:36" ht="59.5" customHeight="1" x14ac:dyDescent="0.35">
      <c r="A190" s="178"/>
      <c r="B190" s="89" t="s">
        <v>150</v>
      </c>
      <c r="C190" s="90" t="s">
        <v>150</v>
      </c>
      <c r="D190" s="195" t="str">
        <f t="shared" si="53"/>
        <v/>
      </c>
      <c r="E190" s="320"/>
      <c r="F190" s="320"/>
      <c r="G190" s="320"/>
      <c r="H190" s="320"/>
      <c r="I190" s="320"/>
      <c r="J190" s="320"/>
      <c r="K190" s="320"/>
      <c r="L190" s="320"/>
      <c r="M190" s="320"/>
      <c r="N190" s="321"/>
      <c r="O190" s="333"/>
      <c r="P190" s="320"/>
      <c r="Q190" s="320"/>
      <c r="R190" s="335"/>
      <c r="U190" s="187">
        <f t="shared" si="56"/>
        <v>0</v>
      </c>
      <c r="V190" s="187">
        <f t="shared" si="57"/>
        <v>0</v>
      </c>
      <c r="W190" s="187">
        <f t="shared" si="58"/>
        <v>0</v>
      </c>
      <c r="X190" s="187">
        <f t="shared" si="59"/>
        <v>0</v>
      </c>
      <c r="Y190" s="187">
        <f t="shared" si="60"/>
        <v>0</v>
      </c>
      <c r="Z190" s="187">
        <f t="shared" si="61"/>
        <v>0</v>
      </c>
      <c r="AA190" s="187">
        <f t="shared" si="62"/>
        <v>0</v>
      </c>
      <c r="AB190" s="187">
        <f t="shared" si="63"/>
        <v>0</v>
      </c>
      <c r="AC190" s="187" t="e">
        <f>IF(#REF!="",0,#REF!*AC$5)</f>
        <v>#REF!</v>
      </c>
      <c r="AD190" s="187" t="e">
        <f>IF(#REF!="",0,#REF!*AD$5)</f>
        <v>#REF!</v>
      </c>
      <c r="AE190" s="187" t="e">
        <f>IF(#REF!="",0,#REF!*AE$5)</f>
        <v>#REF!</v>
      </c>
      <c r="AF190" s="187" t="e">
        <f>IF(#REF!="",0,#REF!*AF$5)</f>
        <v>#REF!</v>
      </c>
      <c r="AG190" s="187" t="e">
        <f>IF(#REF!="",0,#REF!*AG$5)</f>
        <v>#REF!</v>
      </c>
      <c r="AH190" s="187" t="e">
        <f>IF(#REF!="",0,#REF!*AH$5)</f>
        <v>#REF!</v>
      </c>
      <c r="AI190" s="187">
        <f t="shared" si="64"/>
        <v>0</v>
      </c>
      <c r="AJ190" s="187">
        <f t="shared" si="65"/>
        <v>0</v>
      </c>
    </row>
    <row r="191" spans="1:36" ht="59.5" customHeight="1" x14ac:dyDescent="0.35">
      <c r="A191" s="178"/>
      <c r="B191" s="89" t="s">
        <v>150</v>
      </c>
      <c r="C191" s="90" t="s">
        <v>150</v>
      </c>
      <c r="D191" s="195" t="str">
        <f t="shared" si="53"/>
        <v/>
      </c>
      <c r="E191" s="320"/>
      <c r="F191" s="320"/>
      <c r="G191" s="320"/>
      <c r="H191" s="320"/>
      <c r="I191" s="320"/>
      <c r="J191" s="320"/>
      <c r="K191" s="320"/>
      <c r="L191" s="320"/>
      <c r="M191" s="320"/>
      <c r="N191" s="321"/>
      <c r="O191" s="333"/>
      <c r="P191" s="320"/>
      <c r="Q191" s="320"/>
      <c r="R191" s="335"/>
      <c r="U191" s="187">
        <f t="shared" si="56"/>
        <v>0</v>
      </c>
      <c r="V191" s="187">
        <f t="shared" si="57"/>
        <v>0</v>
      </c>
      <c r="W191" s="187">
        <f t="shared" si="58"/>
        <v>0</v>
      </c>
      <c r="X191" s="187">
        <f t="shared" si="59"/>
        <v>0</v>
      </c>
      <c r="Y191" s="187">
        <f t="shared" si="60"/>
        <v>0</v>
      </c>
      <c r="Z191" s="187">
        <f t="shared" si="61"/>
        <v>0</v>
      </c>
      <c r="AA191" s="187">
        <f t="shared" si="62"/>
        <v>0</v>
      </c>
      <c r="AB191" s="187">
        <f t="shared" si="63"/>
        <v>0</v>
      </c>
      <c r="AC191" s="187" t="e">
        <f>IF(#REF!="",0,#REF!*AC$5)</f>
        <v>#REF!</v>
      </c>
      <c r="AD191" s="187" t="e">
        <f>IF(#REF!="",0,#REF!*AD$5)</f>
        <v>#REF!</v>
      </c>
      <c r="AE191" s="187" t="e">
        <f>IF(#REF!="",0,#REF!*AE$5)</f>
        <v>#REF!</v>
      </c>
      <c r="AF191" s="187" t="e">
        <f>IF(#REF!="",0,#REF!*AF$5)</f>
        <v>#REF!</v>
      </c>
      <c r="AG191" s="187" t="e">
        <f>IF(#REF!="",0,#REF!*AG$5)</f>
        <v>#REF!</v>
      </c>
      <c r="AH191" s="187" t="e">
        <f>IF(#REF!="",0,#REF!*AH$5)</f>
        <v>#REF!</v>
      </c>
      <c r="AI191" s="187">
        <f t="shared" si="64"/>
        <v>0</v>
      </c>
      <c r="AJ191" s="187">
        <f t="shared" si="65"/>
        <v>0</v>
      </c>
    </row>
    <row r="192" spans="1:36" ht="59.5" customHeight="1" x14ac:dyDescent="0.35">
      <c r="A192" s="178"/>
      <c r="B192" s="89" t="s">
        <v>150</v>
      </c>
      <c r="C192" s="90" t="s">
        <v>150</v>
      </c>
      <c r="D192" s="195" t="str">
        <f t="shared" si="53"/>
        <v/>
      </c>
      <c r="E192" s="320"/>
      <c r="F192" s="320"/>
      <c r="G192" s="320"/>
      <c r="H192" s="320"/>
      <c r="I192" s="320"/>
      <c r="J192" s="320"/>
      <c r="K192" s="320"/>
      <c r="L192" s="320"/>
      <c r="M192" s="320"/>
      <c r="N192" s="321"/>
      <c r="O192" s="333"/>
      <c r="P192" s="320"/>
      <c r="Q192" s="320"/>
      <c r="R192" s="335"/>
      <c r="U192" s="187">
        <f t="shared" si="56"/>
        <v>0</v>
      </c>
      <c r="V192" s="187">
        <f t="shared" si="57"/>
        <v>0</v>
      </c>
      <c r="W192" s="187">
        <f t="shared" si="58"/>
        <v>0</v>
      </c>
      <c r="X192" s="187">
        <f t="shared" si="59"/>
        <v>0</v>
      </c>
      <c r="Y192" s="187">
        <f t="shared" si="60"/>
        <v>0</v>
      </c>
      <c r="Z192" s="187">
        <f t="shared" si="61"/>
        <v>0</v>
      </c>
      <c r="AA192" s="187">
        <f t="shared" si="62"/>
        <v>0</v>
      </c>
      <c r="AB192" s="187">
        <f t="shared" si="63"/>
        <v>0</v>
      </c>
      <c r="AC192" s="187" t="e">
        <f>IF(#REF!="",0,#REF!*AC$5)</f>
        <v>#REF!</v>
      </c>
      <c r="AD192" s="187" t="e">
        <f>IF(#REF!="",0,#REF!*AD$5)</f>
        <v>#REF!</v>
      </c>
      <c r="AE192" s="187" t="e">
        <f>IF(#REF!="",0,#REF!*AE$5)</f>
        <v>#REF!</v>
      </c>
      <c r="AF192" s="187" t="e">
        <f>IF(#REF!="",0,#REF!*AF$5)</f>
        <v>#REF!</v>
      </c>
      <c r="AG192" s="187" t="e">
        <f>IF(#REF!="",0,#REF!*AG$5)</f>
        <v>#REF!</v>
      </c>
      <c r="AH192" s="187" t="e">
        <f>IF(#REF!="",0,#REF!*AH$5)</f>
        <v>#REF!</v>
      </c>
      <c r="AI192" s="187">
        <f t="shared" si="64"/>
        <v>0</v>
      </c>
      <c r="AJ192" s="187">
        <f t="shared" si="65"/>
        <v>0</v>
      </c>
    </row>
    <row r="193" spans="1:38" ht="59.5" customHeight="1" x14ac:dyDescent="0.35">
      <c r="A193" s="178"/>
      <c r="B193" s="89" t="s">
        <v>150</v>
      </c>
      <c r="C193" s="90" t="s">
        <v>150</v>
      </c>
      <c r="D193" s="195" t="str">
        <f t="shared" si="53"/>
        <v/>
      </c>
      <c r="E193" s="320"/>
      <c r="F193" s="320"/>
      <c r="G193" s="320"/>
      <c r="H193" s="320"/>
      <c r="I193" s="320"/>
      <c r="J193" s="320"/>
      <c r="K193" s="320"/>
      <c r="L193" s="320"/>
      <c r="M193" s="320"/>
      <c r="N193" s="321"/>
      <c r="O193" s="333"/>
      <c r="P193" s="320"/>
      <c r="Q193" s="320"/>
      <c r="R193" s="335"/>
      <c r="U193" s="187">
        <f t="shared" si="56"/>
        <v>0</v>
      </c>
      <c r="V193" s="187">
        <f t="shared" si="57"/>
        <v>0</v>
      </c>
      <c r="W193" s="187">
        <f t="shared" si="58"/>
        <v>0</v>
      </c>
      <c r="X193" s="187">
        <f t="shared" si="59"/>
        <v>0</v>
      </c>
      <c r="Y193" s="187">
        <f t="shared" si="60"/>
        <v>0</v>
      </c>
      <c r="Z193" s="187">
        <f t="shared" si="61"/>
        <v>0</v>
      </c>
      <c r="AA193" s="187">
        <f t="shared" si="62"/>
        <v>0</v>
      </c>
      <c r="AB193" s="187">
        <f t="shared" si="63"/>
        <v>0</v>
      </c>
      <c r="AC193" s="187" t="e">
        <f>IF(#REF!="",0,#REF!*AC$5)</f>
        <v>#REF!</v>
      </c>
      <c r="AD193" s="187" t="e">
        <f>IF(#REF!="",0,#REF!*AD$5)</f>
        <v>#REF!</v>
      </c>
      <c r="AE193" s="187" t="e">
        <f>IF(#REF!="",0,#REF!*AE$5)</f>
        <v>#REF!</v>
      </c>
      <c r="AF193" s="187" t="e">
        <f>IF(#REF!="",0,#REF!*AF$5)</f>
        <v>#REF!</v>
      </c>
      <c r="AG193" s="187" t="e">
        <f>IF(#REF!="",0,#REF!*AG$5)</f>
        <v>#REF!</v>
      </c>
      <c r="AH193" s="187" t="e">
        <f>IF(#REF!="",0,#REF!*AH$5)</f>
        <v>#REF!</v>
      </c>
      <c r="AI193" s="187">
        <f t="shared" si="64"/>
        <v>0</v>
      </c>
      <c r="AJ193" s="187">
        <f t="shared" si="65"/>
        <v>0</v>
      </c>
    </row>
    <row r="194" spans="1:38" ht="59.5" customHeight="1" x14ac:dyDescent="0.35">
      <c r="A194" s="178"/>
      <c r="B194" s="89" t="s">
        <v>150</v>
      </c>
      <c r="C194" s="90" t="s">
        <v>150</v>
      </c>
      <c r="D194" s="195" t="str">
        <f t="shared" si="53"/>
        <v/>
      </c>
      <c r="E194" s="320"/>
      <c r="F194" s="320"/>
      <c r="G194" s="320"/>
      <c r="H194" s="320"/>
      <c r="I194" s="320"/>
      <c r="J194" s="320"/>
      <c r="K194" s="320"/>
      <c r="L194" s="320"/>
      <c r="M194" s="320"/>
      <c r="N194" s="321"/>
      <c r="O194" s="333"/>
      <c r="P194" s="320"/>
      <c r="Q194" s="320"/>
      <c r="R194" s="335"/>
      <c r="U194" s="187">
        <f t="shared" si="56"/>
        <v>0</v>
      </c>
      <c r="V194" s="187">
        <f t="shared" si="57"/>
        <v>0</v>
      </c>
      <c r="W194" s="187">
        <f t="shared" si="58"/>
        <v>0</v>
      </c>
      <c r="X194" s="187">
        <f t="shared" si="59"/>
        <v>0</v>
      </c>
      <c r="Y194" s="187">
        <f t="shared" si="60"/>
        <v>0</v>
      </c>
      <c r="Z194" s="187">
        <f t="shared" si="61"/>
        <v>0</v>
      </c>
      <c r="AA194" s="187">
        <f t="shared" si="62"/>
        <v>0</v>
      </c>
      <c r="AB194" s="187">
        <f t="shared" si="63"/>
        <v>0</v>
      </c>
      <c r="AC194" s="187" t="e">
        <f>IF(#REF!="",0,#REF!*AC$5)</f>
        <v>#REF!</v>
      </c>
      <c r="AD194" s="187" t="e">
        <f>IF(#REF!="",0,#REF!*AD$5)</f>
        <v>#REF!</v>
      </c>
      <c r="AE194" s="187" t="e">
        <f>IF(#REF!="",0,#REF!*AE$5)</f>
        <v>#REF!</v>
      </c>
      <c r="AF194" s="187" t="e">
        <f>IF(#REF!="",0,#REF!*AF$5)</f>
        <v>#REF!</v>
      </c>
      <c r="AG194" s="187" t="e">
        <f>IF(#REF!="",0,#REF!*AG$5)</f>
        <v>#REF!</v>
      </c>
      <c r="AH194" s="187" t="e">
        <f>IF(#REF!="",0,#REF!*AH$5)</f>
        <v>#REF!</v>
      </c>
      <c r="AI194" s="187">
        <f t="shared" si="64"/>
        <v>0</v>
      </c>
      <c r="AJ194" s="187">
        <f t="shared" si="65"/>
        <v>0</v>
      </c>
    </row>
    <row r="195" spans="1:38" ht="59.5" customHeight="1" x14ac:dyDescent="0.35">
      <c r="A195" s="178"/>
      <c r="B195" s="89" t="s">
        <v>150</v>
      </c>
      <c r="C195" s="90" t="s">
        <v>150</v>
      </c>
      <c r="D195" s="195" t="str">
        <f t="shared" si="53"/>
        <v/>
      </c>
      <c r="E195" s="320"/>
      <c r="F195" s="320"/>
      <c r="G195" s="320"/>
      <c r="H195" s="320"/>
      <c r="I195" s="320"/>
      <c r="J195" s="320"/>
      <c r="K195" s="320"/>
      <c r="L195" s="320"/>
      <c r="M195" s="320"/>
      <c r="N195" s="321"/>
      <c r="O195" s="333"/>
      <c r="P195" s="320"/>
      <c r="Q195" s="320"/>
      <c r="R195" s="335"/>
      <c r="U195" s="187">
        <f t="shared" si="56"/>
        <v>0</v>
      </c>
      <c r="V195" s="187">
        <f t="shared" si="57"/>
        <v>0</v>
      </c>
      <c r="W195" s="187">
        <f t="shared" si="58"/>
        <v>0</v>
      </c>
      <c r="X195" s="187">
        <f t="shared" si="59"/>
        <v>0</v>
      </c>
      <c r="Y195" s="187">
        <f t="shared" si="60"/>
        <v>0</v>
      </c>
      <c r="Z195" s="187">
        <f t="shared" si="61"/>
        <v>0</v>
      </c>
      <c r="AA195" s="187">
        <f t="shared" si="62"/>
        <v>0</v>
      </c>
      <c r="AB195" s="187">
        <f t="shared" si="63"/>
        <v>0</v>
      </c>
      <c r="AC195" s="187" t="e">
        <f>IF(#REF!="",0,#REF!*AC$5)</f>
        <v>#REF!</v>
      </c>
      <c r="AD195" s="187" t="e">
        <f>IF(#REF!="",0,#REF!*AD$5)</f>
        <v>#REF!</v>
      </c>
      <c r="AE195" s="187" t="e">
        <f>IF(#REF!="",0,#REF!*AE$5)</f>
        <v>#REF!</v>
      </c>
      <c r="AF195" s="187" t="e">
        <f>IF(#REF!="",0,#REF!*AF$5)</f>
        <v>#REF!</v>
      </c>
      <c r="AG195" s="187" t="e">
        <f>IF(#REF!="",0,#REF!*AG$5)</f>
        <v>#REF!</v>
      </c>
      <c r="AH195" s="187" t="e">
        <f>IF(#REF!="",0,#REF!*AH$5)</f>
        <v>#REF!</v>
      </c>
      <c r="AI195" s="187">
        <f t="shared" si="64"/>
        <v>0</v>
      </c>
      <c r="AJ195" s="187">
        <f t="shared" si="65"/>
        <v>0</v>
      </c>
    </row>
    <row r="196" spans="1:38" ht="59.5" customHeight="1" x14ac:dyDescent="0.35">
      <c r="A196" s="178"/>
      <c r="B196" s="89" t="s">
        <v>150</v>
      </c>
      <c r="C196" s="90" t="s">
        <v>150</v>
      </c>
      <c r="D196" s="195" t="str">
        <f t="shared" si="53"/>
        <v/>
      </c>
      <c r="E196" s="320"/>
      <c r="F196" s="320"/>
      <c r="G196" s="320"/>
      <c r="H196" s="320"/>
      <c r="I196" s="320"/>
      <c r="J196" s="320"/>
      <c r="K196" s="320"/>
      <c r="L196" s="320"/>
      <c r="M196" s="320"/>
      <c r="N196" s="321"/>
      <c r="O196" s="333"/>
      <c r="P196" s="320"/>
      <c r="Q196" s="320"/>
      <c r="R196" s="335"/>
      <c r="U196" s="187">
        <f t="shared" si="56"/>
        <v>0</v>
      </c>
      <c r="V196" s="187">
        <f t="shared" si="57"/>
        <v>0</v>
      </c>
      <c r="W196" s="187">
        <f t="shared" si="58"/>
        <v>0</v>
      </c>
      <c r="X196" s="187">
        <f t="shared" si="59"/>
        <v>0</v>
      </c>
      <c r="Y196" s="187">
        <f t="shared" si="60"/>
        <v>0</v>
      </c>
      <c r="Z196" s="187">
        <f t="shared" si="61"/>
        <v>0</v>
      </c>
      <c r="AA196" s="187">
        <f t="shared" si="62"/>
        <v>0</v>
      </c>
      <c r="AB196" s="187">
        <f t="shared" si="63"/>
        <v>0</v>
      </c>
      <c r="AC196" s="187" t="e">
        <f>IF(#REF!="",0,#REF!*AC$5)</f>
        <v>#REF!</v>
      </c>
      <c r="AD196" s="187" t="e">
        <f>IF(#REF!="",0,#REF!*AD$5)</f>
        <v>#REF!</v>
      </c>
      <c r="AE196" s="187" t="e">
        <f>IF(#REF!="",0,#REF!*AE$5)</f>
        <v>#REF!</v>
      </c>
      <c r="AF196" s="187" t="e">
        <f>IF(#REF!="",0,#REF!*AF$5)</f>
        <v>#REF!</v>
      </c>
      <c r="AG196" s="187" t="e">
        <f>IF(#REF!="",0,#REF!*AG$5)</f>
        <v>#REF!</v>
      </c>
      <c r="AH196" s="187" t="e">
        <f>IF(#REF!="",0,#REF!*AH$5)</f>
        <v>#REF!</v>
      </c>
      <c r="AI196" s="187">
        <f t="shared" si="64"/>
        <v>0</v>
      </c>
      <c r="AJ196" s="187">
        <f t="shared" si="65"/>
        <v>0</v>
      </c>
    </row>
    <row r="197" spans="1:38" ht="59.5" customHeight="1" x14ac:dyDescent="0.35">
      <c r="A197" s="178"/>
      <c r="B197" s="89" t="s">
        <v>150</v>
      </c>
      <c r="C197" s="90" t="s">
        <v>150</v>
      </c>
      <c r="D197" s="195" t="str">
        <f t="shared" si="53"/>
        <v/>
      </c>
      <c r="E197" s="320"/>
      <c r="F197" s="320"/>
      <c r="G197" s="320"/>
      <c r="H197" s="320"/>
      <c r="I197" s="320"/>
      <c r="J197" s="320"/>
      <c r="K197" s="320"/>
      <c r="L197" s="320"/>
      <c r="M197" s="320"/>
      <c r="N197" s="321"/>
      <c r="O197" s="333"/>
      <c r="P197" s="320"/>
      <c r="Q197" s="320"/>
      <c r="R197" s="335"/>
      <c r="U197" s="187">
        <f t="shared" si="56"/>
        <v>0</v>
      </c>
      <c r="V197" s="187">
        <f t="shared" si="57"/>
        <v>0</v>
      </c>
      <c r="W197" s="187">
        <f t="shared" si="58"/>
        <v>0</v>
      </c>
      <c r="X197" s="187">
        <f t="shared" si="59"/>
        <v>0</v>
      </c>
      <c r="Y197" s="187">
        <f t="shared" si="60"/>
        <v>0</v>
      </c>
      <c r="Z197" s="187">
        <f t="shared" si="61"/>
        <v>0</v>
      </c>
      <c r="AA197" s="187">
        <f t="shared" si="62"/>
        <v>0</v>
      </c>
      <c r="AB197" s="187">
        <f t="shared" si="63"/>
        <v>0</v>
      </c>
      <c r="AC197" s="187" t="e">
        <f>IF(#REF!="",0,#REF!*AC$5)</f>
        <v>#REF!</v>
      </c>
      <c r="AD197" s="187" t="e">
        <f>IF(#REF!="",0,#REF!*AD$5)</f>
        <v>#REF!</v>
      </c>
      <c r="AE197" s="187" t="e">
        <f>IF(#REF!="",0,#REF!*AE$5)</f>
        <v>#REF!</v>
      </c>
      <c r="AF197" s="187" t="e">
        <f>IF(#REF!="",0,#REF!*AF$5)</f>
        <v>#REF!</v>
      </c>
      <c r="AG197" s="187" t="e">
        <f>IF(#REF!="",0,#REF!*AG$5)</f>
        <v>#REF!</v>
      </c>
      <c r="AH197" s="187" t="e">
        <f>IF(#REF!="",0,#REF!*AH$5)</f>
        <v>#REF!</v>
      </c>
      <c r="AI197" s="187">
        <f t="shared" si="64"/>
        <v>0</v>
      </c>
      <c r="AJ197" s="187">
        <f t="shared" si="65"/>
        <v>0</v>
      </c>
    </row>
    <row r="198" spans="1:38" ht="59.5" customHeight="1" x14ac:dyDescent="0.35">
      <c r="A198" s="178"/>
      <c r="B198" s="89" t="s">
        <v>150</v>
      </c>
      <c r="C198" s="90" t="s">
        <v>150</v>
      </c>
      <c r="D198" s="195" t="str">
        <f t="shared" si="53"/>
        <v/>
      </c>
      <c r="E198" s="320"/>
      <c r="F198" s="320"/>
      <c r="G198" s="320"/>
      <c r="H198" s="320"/>
      <c r="I198" s="320"/>
      <c r="J198" s="320"/>
      <c r="K198" s="320"/>
      <c r="L198" s="320"/>
      <c r="M198" s="320"/>
      <c r="N198" s="321"/>
      <c r="O198" s="333"/>
      <c r="P198" s="320"/>
      <c r="Q198" s="320"/>
      <c r="R198" s="335"/>
      <c r="U198" s="187">
        <f t="shared" si="56"/>
        <v>0</v>
      </c>
      <c r="V198" s="187">
        <f t="shared" si="57"/>
        <v>0</v>
      </c>
      <c r="W198" s="187">
        <f t="shared" si="58"/>
        <v>0</v>
      </c>
      <c r="X198" s="187">
        <f t="shared" si="59"/>
        <v>0</v>
      </c>
      <c r="Y198" s="187">
        <f t="shared" si="60"/>
        <v>0</v>
      </c>
      <c r="Z198" s="187">
        <f t="shared" si="61"/>
        <v>0</v>
      </c>
      <c r="AA198" s="187">
        <f t="shared" si="62"/>
        <v>0</v>
      </c>
      <c r="AB198" s="187">
        <f t="shared" si="63"/>
        <v>0</v>
      </c>
      <c r="AC198" s="187" t="e">
        <f>IF(#REF!="",0,#REF!*AC$5)</f>
        <v>#REF!</v>
      </c>
      <c r="AD198" s="187" t="e">
        <f>IF(#REF!="",0,#REF!*AD$5)</f>
        <v>#REF!</v>
      </c>
      <c r="AE198" s="187" t="e">
        <f>IF(#REF!="",0,#REF!*AE$5)</f>
        <v>#REF!</v>
      </c>
      <c r="AF198" s="187" t="e">
        <f>IF(#REF!="",0,#REF!*AF$5)</f>
        <v>#REF!</v>
      </c>
      <c r="AG198" s="187" t="e">
        <f>IF(#REF!="",0,#REF!*AG$5)</f>
        <v>#REF!</v>
      </c>
      <c r="AH198" s="187" t="e">
        <f>IF(#REF!="",0,#REF!*AH$5)</f>
        <v>#REF!</v>
      </c>
      <c r="AI198" s="187">
        <f t="shared" si="64"/>
        <v>0</v>
      </c>
      <c r="AJ198" s="187">
        <f t="shared" si="65"/>
        <v>0</v>
      </c>
    </row>
    <row r="199" spans="1:38" ht="59.5" customHeight="1" x14ac:dyDescent="0.35">
      <c r="A199" s="178"/>
      <c r="B199" s="89" t="s">
        <v>150</v>
      </c>
      <c r="C199" s="90" t="s">
        <v>150</v>
      </c>
      <c r="D199" s="195" t="str">
        <f t="shared" ref="D199:D200" si="66">IFERROR((((E199*E$5)+(F199*F$5)+(G199*G$5)+(H199*H$5)+(I199*I$5)+(J199*J$5)+(K199*K$5)+(L199*L$5)+(M199*M$5)+(N199*N$5))/SUM($E199:$N199)),"")</f>
        <v/>
      </c>
      <c r="E199" s="320"/>
      <c r="F199" s="320"/>
      <c r="G199" s="320"/>
      <c r="H199" s="320"/>
      <c r="I199" s="320"/>
      <c r="J199" s="320"/>
      <c r="K199" s="320"/>
      <c r="L199" s="320"/>
      <c r="M199" s="320"/>
      <c r="N199" s="321"/>
      <c r="O199" s="333"/>
      <c r="P199" s="320"/>
      <c r="Q199" s="320"/>
      <c r="R199" s="335"/>
      <c r="U199" s="187">
        <f t="shared" si="56"/>
        <v>0</v>
      </c>
      <c r="V199" s="187">
        <f t="shared" si="57"/>
        <v>0</v>
      </c>
      <c r="W199" s="187">
        <f t="shared" si="58"/>
        <v>0</v>
      </c>
      <c r="X199" s="187">
        <f t="shared" si="59"/>
        <v>0</v>
      </c>
      <c r="Y199" s="187">
        <f t="shared" si="60"/>
        <v>0</v>
      </c>
      <c r="Z199" s="187">
        <f t="shared" si="61"/>
        <v>0</v>
      </c>
      <c r="AA199" s="187">
        <f t="shared" si="62"/>
        <v>0</v>
      </c>
      <c r="AB199" s="187">
        <f t="shared" si="63"/>
        <v>0</v>
      </c>
      <c r="AC199" s="187" t="e">
        <f>IF(#REF!="",0,#REF!*AC$5)</f>
        <v>#REF!</v>
      </c>
      <c r="AD199" s="187" t="e">
        <f>IF(#REF!="",0,#REF!*AD$5)</f>
        <v>#REF!</v>
      </c>
      <c r="AE199" s="187" t="e">
        <f>IF(#REF!="",0,#REF!*AE$5)</f>
        <v>#REF!</v>
      </c>
      <c r="AF199" s="187" t="e">
        <f>IF(#REF!="",0,#REF!*AF$5)</f>
        <v>#REF!</v>
      </c>
      <c r="AG199" s="187" t="e">
        <f>IF(#REF!="",0,#REF!*AG$5)</f>
        <v>#REF!</v>
      </c>
      <c r="AH199" s="187" t="e">
        <f>IF(#REF!="",0,#REF!*AH$5)</f>
        <v>#REF!</v>
      </c>
      <c r="AI199" s="187">
        <f t="shared" si="64"/>
        <v>0</v>
      </c>
      <c r="AJ199" s="187">
        <f t="shared" si="65"/>
        <v>0</v>
      </c>
    </row>
    <row r="200" spans="1:38" ht="59.5" customHeight="1" thickBot="1" x14ac:dyDescent="0.4">
      <c r="A200" s="178"/>
      <c r="B200" s="91" t="s">
        <v>150</v>
      </c>
      <c r="C200" s="92" t="s">
        <v>150</v>
      </c>
      <c r="D200" s="198" t="str">
        <f t="shared" si="66"/>
        <v/>
      </c>
      <c r="E200" s="322"/>
      <c r="F200" s="322"/>
      <c r="G200" s="322"/>
      <c r="H200" s="322"/>
      <c r="I200" s="322"/>
      <c r="J200" s="322"/>
      <c r="K200" s="322"/>
      <c r="L200" s="322"/>
      <c r="M200" s="322"/>
      <c r="N200" s="323"/>
      <c r="O200" s="334"/>
      <c r="P200" s="322"/>
      <c r="Q200" s="322"/>
      <c r="R200" s="336"/>
      <c r="U200" s="187">
        <f t="shared" si="56"/>
        <v>0</v>
      </c>
      <c r="V200" s="187">
        <f t="shared" si="57"/>
        <v>0</v>
      </c>
      <c r="W200" s="187">
        <f t="shared" si="58"/>
        <v>0</v>
      </c>
      <c r="X200" s="187">
        <f t="shared" si="59"/>
        <v>0</v>
      </c>
      <c r="Y200" s="187">
        <f t="shared" si="60"/>
        <v>0</v>
      </c>
      <c r="Z200" s="187">
        <f t="shared" si="61"/>
        <v>0</v>
      </c>
      <c r="AA200" s="187">
        <f t="shared" si="62"/>
        <v>0</v>
      </c>
      <c r="AB200" s="187">
        <f t="shared" si="63"/>
        <v>0</v>
      </c>
      <c r="AC200" s="187" t="e">
        <f>IF(#REF!="",0,#REF!*AC$5)</f>
        <v>#REF!</v>
      </c>
      <c r="AD200" s="187" t="e">
        <f>IF(#REF!="",0,#REF!*AD$5)</f>
        <v>#REF!</v>
      </c>
      <c r="AE200" s="187" t="e">
        <f>IF(#REF!="",0,#REF!*AE$5)</f>
        <v>#REF!</v>
      </c>
      <c r="AF200" s="187" t="e">
        <f>IF(#REF!="",0,#REF!*AF$5)</f>
        <v>#REF!</v>
      </c>
      <c r="AG200" s="187" t="e">
        <f>IF(#REF!="",0,#REF!*AG$5)</f>
        <v>#REF!</v>
      </c>
      <c r="AH200" s="187" t="e">
        <f>IF(#REF!="",0,#REF!*AH$5)</f>
        <v>#REF!</v>
      </c>
      <c r="AI200" s="187">
        <f t="shared" si="64"/>
        <v>0</v>
      </c>
      <c r="AJ200" s="187">
        <f t="shared" si="65"/>
        <v>0</v>
      </c>
    </row>
    <row r="201" spans="1:38" ht="22.5" customHeight="1" thickTop="1" x14ac:dyDescent="0.35">
      <c r="A201" s="201"/>
      <c r="B201" s="201"/>
      <c r="C201" s="201"/>
      <c r="D201" s="201"/>
      <c r="E201" s="201"/>
      <c r="F201" s="201"/>
      <c r="G201" s="201"/>
      <c r="H201" s="201"/>
      <c r="I201" s="201"/>
      <c r="J201" s="201"/>
      <c r="K201" s="201"/>
      <c r="L201" s="201"/>
      <c r="M201" s="201"/>
      <c r="N201" s="201"/>
      <c r="O201" s="201"/>
      <c r="P201" s="201"/>
      <c r="Q201" s="201"/>
      <c r="R201" s="201"/>
      <c r="S201" s="201"/>
      <c r="T201" s="202"/>
      <c r="U201" s="202"/>
      <c r="V201" s="202"/>
      <c r="W201" s="202"/>
      <c r="X201" s="202"/>
      <c r="Y201" s="202"/>
      <c r="Z201" s="202"/>
      <c r="AA201" s="202"/>
      <c r="AB201" s="202"/>
      <c r="AC201" s="202"/>
      <c r="AD201" s="202"/>
      <c r="AE201" s="202"/>
      <c r="AF201" s="202"/>
      <c r="AG201" s="202"/>
      <c r="AH201" s="202"/>
      <c r="AI201" s="202"/>
      <c r="AJ201" s="202"/>
      <c r="AK201" s="202"/>
      <c r="AL201" s="202"/>
    </row>
    <row r="202" spans="1:38" hidden="1" x14ac:dyDescent="0.35">
      <c r="A202" s="201"/>
      <c r="B202" s="201"/>
      <c r="C202" s="201"/>
      <c r="D202" s="201"/>
      <c r="E202" s="201"/>
      <c r="F202" s="201"/>
      <c r="G202" s="201"/>
      <c r="H202" s="201"/>
      <c r="I202" s="201"/>
      <c r="J202" s="201"/>
      <c r="K202" s="201"/>
      <c r="L202" s="201"/>
      <c r="M202" s="201"/>
      <c r="N202" s="201"/>
      <c r="O202" s="201"/>
      <c r="P202" s="201"/>
      <c r="Q202" s="201"/>
      <c r="R202" s="201"/>
      <c r="S202" s="201"/>
      <c r="T202" s="202"/>
      <c r="U202" s="202"/>
      <c r="V202" s="202"/>
      <c r="W202" s="202"/>
      <c r="X202" s="202"/>
      <c r="Y202" s="202"/>
      <c r="Z202" s="202"/>
      <c r="AA202" s="202"/>
      <c r="AB202" s="202"/>
      <c r="AC202" s="202"/>
      <c r="AD202" s="202"/>
      <c r="AE202" s="202"/>
      <c r="AF202" s="202"/>
      <c r="AG202" s="202"/>
      <c r="AH202" s="202"/>
      <c r="AI202" s="202"/>
      <c r="AJ202" s="202"/>
      <c r="AK202" s="202"/>
      <c r="AL202" s="202"/>
    </row>
    <row r="203" spans="1:38" hidden="1" x14ac:dyDescent="0.35">
      <c r="A203" s="201"/>
      <c r="B203" s="201"/>
      <c r="C203" s="201"/>
      <c r="D203" s="201"/>
      <c r="E203" s="201"/>
      <c r="F203" s="201"/>
      <c r="G203" s="201"/>
      <c r="H203" s="201"/>
      <c r="I203" s="201"/>
      <c r="J203" s="201"/>
      <c r="K203" s="201"/>
      <c r="L203" s="201"/>
      <c r="M203" s="201"/>
      <c r="N203" s="201"/>
      <c r="O203" s="201"/>
      <c r="P203" s="201"/>
      <c r="Q203" s="201"/>
      <c r="R203" s="201"/>
      <c r="S203" s="201"/>
      <c r="T203" s="202"/>
      <c r="U203" s="202"/>
      <c r="V203" s="202"/>
      <c r="W203" s="202"/>
      <c r="X203" s="202"/>
      <c r="Y203" s="202"/>
      <c r="Z203" s="202"/>
      <c r="AA203" s="202"/>
      <c r="AB203" s="202"/>
      <c r="AC203" s="202"/>
      <c r="AD203" s="202"/>
      <c r="AE203" s="202"/>
      <c r="AF203" s="202"/>
      <c r="AG203" s="202"/>
      <c r="AH203" s="202"/>
      <c r="AI203" s="202"/>
      <c r="AJ203" s="202"/>
      <c r="AK203" s="202"/>
      <c r="AL203" s="202"/>
    </row>
    <row r="204" spans="1:38" hidden="1" x14ac:dyDescent="0.35">
      <c r="A204" s="201"/>
      <c r="B204" s="201"/>
      <c r="C204" s="201"/>
      <c r="D204" s="201"/>
      <c r="E204" s="201"/>
      <c r="F204" s="201"/>
      <c r="G204" s="201"/>
      <c r="H204" s="201"/>
      <c r="I204" s="201"/>
      <c r="J204" s="201"/>
      <c r="K204" s="201"/>
      <c r="L204" s="201"/>
      <c r="M204" s="201"/>
      <c r="N204" s="201"/>
      <c r="O204" s="201"/>
      <c r="P204" s="201"/>
      <c r="Q204" s="201"/>
      <c r="R204" s="201"/>
      <c r="S204" s="201"/>
      <c r="T204" s="202"/>
      <c r="U204" s="202"/>
      <c r="V204" s="202"/>
      <c r="W204" s="202"/>
      <c r="X204" s="202"/>
      <c r="Y204" s="202"/>
      <c r="Z204" s="202"/>
      <c r="AA204" s="202"/>
      <c r="AB204" s="202"/>
      <c r="AC204" s="202"/>
      <c r="AD204" s="202"/>
      <c r="AE204" s="202"/>
      <c r="AF204" s="202"/>
      <c r="AG204" s="202"/>
      <c r="AH204" s="202"/>
      <c r="AI204" s="202"/>
      <c r="AJ204" s="202"/>
      <c r="AK204" s="202"/>
      <c r="AL204" s="202"/>
    </row>
    <row r="205" spans="1:38" hidden="1" x14ac:dyDescent="0.35">
      <c r="A205" s="201"/>
      <c r="B205" s="201"/>
      <c r="C205" s="201"/>
      <c r="D205" s="201"/>
      <c r="E205" s="201"/>
      <c r="F205" s="201"/>
      <c r="G205" s="201"/>
      <c r="H205" s="201"/>
      <c r="I205" s="201"/>
      <c r="J205" s="201"/>
      <c r="K205" s="201"/>
      <c r="L205" s="201"/>
      <c r="M205" s="201"/>
      <c r="N205" s="201"/>
      <c r="O205" s="201"/>
      <c r="P205" s="201"/>
      <c r="Q205" s="201"/>
      <c r="R205" s="201"/>
      <c r="S205" s="201"/>
      <c r="T205" s="202"/>
      <c r="U205" s="202"/>
      <c r="V205" s="202"/>
      <c r="W205" s="202"/>
      <c r="X205" s="202"/>
      <c r="Y205" s="202"/>
      <c r="Z205" s="202"/>
      <c r="AA205" s="202"/>
      <c r="AB205" s="202"/>
      <c r="AC205" s="202"/>
      <c r="AD205" s="202"/>
      <c r="AE205" s="202"/>
      <c r="AF205" s="202"/>
      <c r="AG205" s="202"/>
      <c r="AH205" s="202"/>
      <c r="AI205" s="202"/>
      <c r="AJ205" s="202"/>
      <c r="AK205" s="202"/>
      <c r="AL205" s="202"/>
    </row>
    <row r="206" spans="1:38" hidden="1" x14ac:dyDescent="0.35">
      <c r="A206" s="201"/>
      <c r="B206" s="201"/>
      <c r="C206" s="201"/>
      <c r="D206" s="201"/>
      <c r="E206" s="201"/>
      <c r="F206" s="201"/>
      <c r="G206" s="201"/>
      <c r="H206" s="201"/>
      <c r="I206" s="201"/>
      <c r="J206" s="201"/>
      <c r="K206" s="201"/>
      <c r="L206" s="201"/>
      <c r="M206" s="201"/>
      <c r="N206" s="201"/>
      <c r="O206" s="201"/>
      <c r="P206" s="201"/>
      <c r="Q206" s="201"/>
      <c r="R206" s="201"/>
      <c r="S206" s="201"/>
      <c r="T206" s="202"/>
      <c r="U206" s="202"/>
      <c r="V206" s="202"/>
      <c r="W206" s="202"/>
      <c r="X206" s="202"/>
      <c r="Y206" s="202"/>
      <c r="Z206" s="202"/>
      <c r="AA206" s="202"/>
      <c r="AB206" s="202"/>
      <c r="AC206" s="202"/>
      <c r="AD206" s="202"/>
      <c r="AE206" s="202"/>
      <c r="AF206" s="202"/>
      <c r="AG206" s="202"/>
      <c r="AH206" s="202"/>
      <c r="AI206" s="202"/>
      <c r="AJ206" s="202"/>
      <c r="AK206" s="202"/>
      <c r="AL206" s="202"/>
    </row>
    <row r="207" spans="1:38" hidden="1" x14ac:dyDescent="0.35">
      <c r="A207" s="201"/>
      <c r="B207" s="201"/>
      <c r="C207" s="201"/>
      <c r="D207" s="201"/>
      <c r="E207" s="201"/>
      <c r="F207" s="201"/>
      <c r="G207" s="201"/>
      <c r="H207" s="201"/>
      <c r="I207" s="201"/>
      <c r="J207" s="201"/>
      <c r="K207" s="201"/>
      <c r="L207" s="201"/>
      <c r="M207" s="201"/>
      <c r="N207" s="201"/>
      <c r="O207" s="201"/>
      <c r="P207" s="201"/>
      <c r="Q207" s="201"/>
      <c r="R207" s="201"/>
      <c r="S207" s="201"/>
      <c r="T207" s="202"/>
      <c r="U207" s="202"/>
      <c r="V207" s="202"/>
      <c r="W207" s="202"/>
      <c r="X207" s="202"/>
      <c r="Y207" s="202"/>
      <c r="Z207" s="202"/>
      <c r="AA207" s="202"/>
      <c r="AB207" s="202"/>
      <c r="AC207" s="202"/>
      <c r="AD207" s="202"/>
      <c r="AE207" s="202"/>
      <c r="AF207" s="202"/>
      <c r="AG207" s="202"/>
      <c r="AH207" s="202"/>
      <c r="AI207" s="202"/>
      <c r="AJ207" s="202"/>
      <c r="AK207" s="202"/>
      <c r="AL207" s="202"/>
    </row>
    <row r="208" spans="1:38" hidden="1" x14ac:dyDescent="0.35">
      <c r="A208" s="201"/>
      <c r="B208" s="201"/>
      <c r="C208" s="201"/>
      <c r="D208" s="201"/>
      <c r="E208" s="201"/>
      <c r="F208" s="201"/>
      <c r="G208" s="201"/>
      <c r="H208" s="201"/>
      <c r="I208" s="201"/>
      <c r="J208" s="201"/>
      <c r="K208" s="201"/>
      <c r="L208" s="201"/>
      <c r="M208" s="201"/>
      <c r="N208" s="201"/>
      <c r="O208" s="201"/>
      <c r="P208" s="201"/>
      <c r="Q208" s="201"/>
      <c r="R208" s="201"/>
      <c r="S208" s="201"/>
      <c r="T208" s="202"/>
      <c r="U208" s="202"/>
      <c r="V208" s="202"/>
      <c r="W208" s="202"/>
      <c r="X208" s="202"/>
      <c r="Y208" s="202"/>
      <c r="Z208" s="202"/>
      <c r="AA208" s="202"/>
      <c r="AB208" s="202"/>
      <c r="AC208" s="202"/>
      <c r="AD208" s="202"/>
      <c r="AE208" s="202"/>
      <c r="AF208" s="202"/>
      <c r="AG208" s="202"/>
      <c r="AH208" s="202"/>
      <c r="AI208" s="202"/>
      <c r="AJ208" s="202"/>
      <c r="AK208" s="202"/>
      <c r="AL208" s="202"/>
    </row>
    <row r="209" spans="1:38" hidden="1" x14ac:dyDescent="0.35">
      <c r="A209" s="201"/>
      <c r="B209" s="201"/>
      <c r="C209" s="201"/>
      <c r="D209" s="201"/>
      <c r="E209" s="201"/>
      <c r="F209" s="201"/>
      <c r="G209" s="201"/>
      <c r="H209" s="201"/>
      <c r="I209" s="201"/>
      <c r="J209" s="201"/>
      <c r="K209" s="201"/>
      <c r="L209" s="201"/>
      <c r="M209" s="201"/>
      <c r="N209" s="201"/>
      <c r="O209" s="201"/>
      <c r="P209" s="201"/>
      <c r="Q209" s="201"/>
      <c r="R209" s="201"/>
      <c r="S209" s="201"/>
      <c r="T209" s="202"/>
      <c r="U209" s="202"/>
      <c r="V209" s="202"/>
      <c r="W209" s="202"/>
      <c r="X209" s="202"/>
      <c r="Y209" s="202"/>
      <c r="Z209" s="202"/>
      <c r="AA209" s="202"/>
      <c r="AB209" s="202"/>
      <c r="AC209" s="202"/>
      <c r="AD209" s="202"/>
      <c r="AE209" s="202"/>
      <c r="AF209" s="202"/>
      <c r="AG209" s="202"/>
      <c r="AH209" s="202"/>
      <c r="AI209" s="202"/>
      <c r="AJ209" s="202"/>
      <c r="AK209" s="202"/>
      <c r="AL209" s="202"/>
    </row>
    <row r="210" spans="1:38" hidden="1" x14ac:dyDescent="0.35">
      <c r="A210" s="201"/>
      <c r="B210" s="201"/>
      <c r="C210" s="201"/>
      <c r="D210" s="201"/>
      <c r="E210" s="201"/>
      <c r="F210" s="201"/>
      <c r="G210" s="201"/>
      <c r="H210" s="201"/>
      <c r="I210" s="201"/>
      <c r="J210" s="201"/>
      <c r="K210" s="201"/>
      <c r="L210" s="201"/>
      <c r="M210" s="201"/>
      <c r="N210" s="201"/>
      <c r="O210" s="201"/>
      <c r="P210" s="201"/>
      <c r="Q210" s="201"/>
      <c r="R210" s="201"/>
      <c r="S210" s="201"/>
      <c r="T210" s="202"/>
      <c r="U210" s="202"/>
      <c r="V210" s="202"/>
      <c r="W210" s="202"/>
      <c r="X210" s="202"/>
      <c r="Y210" s="202"/>
      <c r="Z210" s="202"/>
      <c r="AA210" s="202"/>
      <c r="AB210" s="202"/>
      <c r="AC210" s="202"/>
      <c r="AD210" s="202"/>
      <c r="AE210" s="202"/>
      <c r="AF210" s="202"/>
      <c r="AG210" s="202"/>
      <c r="AH210" s="202"/>
      <c r="AI210" s="202"/>
      <c r="AJ210" s="202"/>
      <c r="AK210" s="202"/>
      <c r="AL210" s="202"/>
    </row>
    <row r="211" spans="1:38" hidden="1" x14ac:dyDescent="0.35">
      <c r="A211" s="201"/>
      <c r="B211" s="201"/>
      <c r="C211" s="201"/>
      <c r="D211" s="201"/>
      <c r="E211" s="201"/>
      <c r="F211" s="201"/>
      <c r="G211" s="201"/>
      <c r="H211" s="201"/>
      <c r="I211" s="201"/>
      <c r="J211" s="201"/>
      <c r="K211" s="201"/>
      <c r="L211" s="201"/>
      <c r="M211" s="201"/>
      <c r="N211" s="201"/>
      <c r="O211" s="201"/>
      <c r="P211" s="201"/>
      <c r="Q211" s="201"/>
      <c r="R211" s="201"/>
      <c r="S211" s="201"/>
      <c r="T211" s="202"/>
      <c r="U211" s="202"/>
      <c r="V211" s="202"/>
      <c r="W211" s="202"/>
      <c r="X211" s="202"/>
      <c r="Y211" s="202"/>
      <c r="Z211" s="202"/>
      <c r="AA211" s="202"/>
      <c r="AB211" s="202"/>
      <c r="AC211" s="202"/>
      <c r="AD211" s="202"/>
      <c r="AE211" s="202"/>
      <c r="AF211" s="202"/>
      <c r="AG211" s="202"/>
      <c r="AH211" s="202"/>
      <c r="AI211" s="202"/>
      <c r="AJ211" s="202"/>
      <c r="AK211" s="202"/>
      <c r="AL211" s="202"/>
    </row>
    <row r="212" spans="1:38" hidden="1" x14ac:dyDescent="0.35">
      <c r="A212" s="203"/>
      <c r="B212" s="204"/>
      <c r="C212" s="204"/>
      <c r="D212" s="204"/>
      <c r="E212" s="204"/>
      <c r="F212" s="204"/>
      <c r="G212" s="204"/>
      <c r="H212" s="204"/>
      <c r="I212" s="204"/>
      <c r="J212" s="204"/>
      <c r="K212" s="204"/>
      <c r="L212" s="204"/>
      <c r="M212" s="204"/>
      <c r="N212" s="204"/>
      <c r="O212" s="204"/>
      <c r="P212" s="204"/>
      <c r="Q212" s="204"/>
      <c r="R212" s="204"/>
      <c r="S212" s="201"/>
      <c r="T212" s="202"/>
      <c r="U212" s="202"/>
      <c r="V212" s="202"/>
      <c r="W212" s="202"/>
      <c r="X212" s="202"/>
      <c r="Y212" s="202"/>
      <c r="Z212" s="202"/>
      <c r="AA212" s="202"/>
      <c r="AB212" s="202"/>
      <c r="AC212" s="202"/>
      <c r="AD212" s="202"/>
      <c r="AE212" s="202"/>
      <c r="AF212" s="202"/>
      <c r="AG212" s="202"/>
      <c r="AH212" s="202"/>
      <c r="AI212" s="202"/>
      <c r="AJ212" s="202"/>
      <c r="AK212" s="202"/>
      <c r="AL212" s="202"/>
    </row>
    <row r="213" spans="1:38" hidden="1" x14ac:dyDescent="0.35">
      <c r="A213" s="203"/>
      <c r="B213" s="205"/>
      <c r="C213" s="205"/>
      <c r="D213" s="205"/>
      <c r="E213" s="205"/>
      <c r="F213" s="205"/>
      <c r="G213" s="205"/>
      <c r="H213" s="205"/>
      <c r="I213" s="205"/>
      <c r="J213" s="205"/>
      <c r="K213" s="205"/>
      <c r="L213" s="205"/>
      <c r="M213" s="205"/>
      <c r="N213" s="205"/>
      <c r="O213" s="205"/>
      <c r="P213" s="205"/>
      <c r="Q213" s="205"/>
      <c r="R213" s="205"/>
      <c r="S213" s="201"/>
      <c r="T213" s="202"/>
      <c r="U213" s="202"/>
      <c r="V213" s="202"/>
      <c r="W213" s="202"/>
      <c r="X213" s="202"/>
      <c r="Y213" s="202"/>
      <c r="Z213" s="202"/>
      <c r="AA213" s="202"/>
      <c r="AB213" s="202"/>
      <c r="AC213" s="202"/>
      <c r="AD213" s="202"/>
      <c r="AE213" s="202"/>
      <c r="AF213" s="202"/>
      <c r="AG213" s="202"/>
      <c r="AH213" s="202"/>
      <c r="AI213" s="202"/>
      <c r="AJ213" s="202"/>
      <c r="AK213" s="202"/>
      <c r="AL213" s="202"/>
    </row>
    <row r="214" spans="1:38" hidden="1" x14ac:dyDescent="0.35">
      <c r="A214" s="203"/>
      <c r="B214" s="205"/>
      <c r="C214" s="205"/>
      <c r="D214" s="205"/>
      <c r="E214" s="205"/>
      <c r="F214" s="205"/>
      <c r="G214" s="205"/>
      <c r="H214" s="205"/>
      <c r="I214" s="205"/>
      <c r="J214" s="205"/>
      <c r="K214" s="205"/>
      <c r="L214" s="205"/>
      <c r="M214" s="205"/>
      <c r="N214" s="205"/>
      <c r="O214" s="205"/>
      <c r="P214" s="205"/>
      <c r="Q214" s="205"/>
      <c r="R214" s="205"/>
      <c r="S214" s="201"/>
      <c r="T214" s="202"/>
      <c r="U214" s="202"/>
      <c r="V214" s="202"/>
      <c r="W214" s="202"/>
      <c r="X214" s="202"/>
      <c r="Y214" s="202"/>
      <c r="Z214" s="202"/>
      <c r="AA214" s="202"/>
      <c r="AB214" s="202"/>
      <c r="AC214" s="202"/>
      <c r="AD214" s="202"/>
      <c r="AE214" s="202"/>
      <c r="AF214" s="202"/>
      <c r="AG214" s="202"/>
      <c r="AH214" s="202"/>
      <c r="AI214" s="202"/>
      <c r="AJ214" s="202"/>
      <c r="AK214" s="202"/>
      <c r="AL214" s="202"/>
    </row>
    <row r="215" spans="1:38" hidden="1" x14ac:dyDescent="0.35">
      <c r="A215" s="203"/>
      <c r="B215" s="205"/>
      <c r="C215" s="205"/>
      <c r="D215" s="205"/>
      <c r="E215" s="205"/>
      <c r="F215" s="205"/>
      <c r="G215" s="205"/>
      <c r="H215" s="205"/>
      <c r="I215" s="205"/>
      <c r="J215" s="205"/>
      <c r="K215" s="205"/>
      <c r="L215" s="205"/>
      <c r="M215" s="205"/>
      <c r="N215" s="205"/>
      <c r="O215" s="205"/>
      <c r="P215" s="205"/>
      <c r="Q215" s="205"/>
      <c r="R215" s="205"/>
      <c r="S215" s="201"/>
      <c r="T215" s="202"/>
      <c r="U215" s="202"/>
      <c r="V215" s="202"/>
      <c r="W215" s="202"/>
      <c r="X215" s="202"/>
      <c r="Y215" s="202"/>
      <c r="Z215" s="202"/>
      <c r="AA215" s="202"/>
      <c r="AB215" s="202"/>
      <c r="AC215" s="202"/>
      <c r="AD215" s="202"/>
      <c r="AE215" s="202"/>
      <c r="AF215" s="202"/>
      <c r="AG215" s="202"/>
      <c r="AH215" s="202"/>
      <c r="AI215" s="202"/>
      <c r="AJ215" s="202"/>
      <c r="AK215" s="202"/>
      <c r="AL215" s="202"/>
    </row>
    <row r="216" spans="1:38" hidden="1" x14ac:dyDescent="0.35">
      <c r="A216" s="203"/>
      <c r="B216" s="205"/>
      <c r="C216" s="205"/>
      <c r="D216" s="205"/>
      <c r="E216" s="205"/>
      <c r="F216" s="205"/>
      <c r="G216" s="205"/>
      <c r="H216" s="205"/>
      <c r="I216" s="205"/>
      <c r="J216" s="205"/>
      <c r="K216" s="205"/>
      <c r="L216" s="205"/>
      <c r="M216" s="205"/>
      <c r="N216" s="205"/>
      <c r="O216" s="205"/>
      <c r="P216" s="205"/>
      <c r="Q216" s="205"/>
      <c r="R216" s="205"/>
      <c r="S216" s="201"/>
      <c r="T216" s="202"/>
      <c r="U216" s="202"/>
      <c r="V216" s="202"/>
      <c r="W216" s="202"/>
      <c r="X216" s="202"/>
      <c r="Y216" s="202"/>
      <c r="Z216" s="202"/>
      <c r="AA216" s="202"/>
      <c r="AB216" s="202"/>
      <c r="AC216" s="202"/>
      <c r="AD216" s="202"/>
      <c r="AE216" s="202"/>
      <c r="AF216" s="202"/>
      <c r="AG216" s="202"/>
      <c r="AH216" s="202"/>
      <c r="AI216" s="202"/>
      <c r="AJ216" s="202"/>
      <c r="AK216" s="202"/>
      <c r="AL216" s="202"/>
    </row>
    <row r="217" spans="1:38" hidden="1" x14ac:dyDescent="0.35">
      <c r="A217" s="203"/>
      <c r="B217" s="205"/>
      <c r="C217" s="205"/>
      <c r="D217" s="205"/>
      <c r="E217" s="205"/>
      <c r="F217" s="205"/>
      <c r="G217" s="205"/>
      <c r="H217" s="205"/>
      <c r="I217" s="205"/>
      <c r="J217" s="205"/>
      <c r="K217" s="205"/>
      <c r="L217" s="205"/>
      <c r="M217" s="205"/>
      <c r="N217" s="205"/>
      <c r="O217" s="205"/>
      <c r="P217" s="205"/>
      <c r="Q217" s="205"/>
      <c r="R217" s="205"/>
      <c r="S217" s="201"/>
      <c r="T217" s="202"/>
      <c r="U217" s="202"/>
      <c r="V217" s="202"/>
      <c r="W217" s="202"/>
      <c r="X217" s="202"/>
      <c r="Y217" s="202"/>
      <c r="Z217" s="202"/>
      <c r="AA217" s="202"/>
      <c r="AB217" s="202"/>
      <c r="AC217" s="202"/>
      <c r="AD217" s="202"/>
      <c r="AE217" s="202"/>
      <c r="AF217" s="202"/>
      <c r="AG217" s="202"/>
      <c r="AH217" s="202"/>
      <c r="AI217" s="202"/>
      <c r="AJ217" s="202"/>
      <c r="AK217" s="202"/>
      <c r="AL217" s="202"/>
    </row>
    <row r="218" spans="1:38" hidden="1" x14ac:dyDescent="0.35">
      <c r="A218" s="203"/>
      <c r="B218" s="205"/>
      <c r="C218" s="205"/>
      <c r="D218" s="205"/>
      <c r="E218" s="205"/>
      <c r="F218" s="205"/>
      <c r="G218" s="205"/>
      <c r="H218" s="205"/>
      <c r="I218" s="205"/>
      <c r="J218" s="205"/>
      <c r="K218" s="205"/>
      <c r="L218" s="205"/>
      <c r="M218" s="205"/>
      <c r="N218" s="205"/>
      <c r="O218" s="205"/>
      <c r="P218" s="205"/>
      <c r="Q218" s="205"/>
      <c r="R218" s="205"/>
      <c r="S218" s="201"/>
      <c r="T218" s="202"/>
      <c r="U218" s="202"/>
      <c r="V218" s="202"/>
      <c r="W218" s="202"/>
      <c r="X218" s="202"/>
      <c r="Y218" s="202"/>
      <c r="Z218" s="202"/>
      <c r="AA218" s="202"/>
      <c r="AB218" s="202"/>
      <c r="AC218" s="202"/>
      <c r="AD218" s="202"/>
      <c r="AE218" s="202"/>
      <c r="AF218" s="202"/>
      <c r="AG218" s="202"/>
      <c r="AH218" s="202"/>
      <c r="AI218" s="202"/>
      <c r="AJ218" s="202"/>
      <c r="AK218" s="202"/>
      <c r="AL218" s="202"/>
    </row>
    <row r="219" spans="1:38" hidden="1" x14ac:dyDescent="0.35">
      <c r="A219" s="203"/>
      <c r="B219" s="205"/>
      <c r="C219" s="205"/>
      <c r="D219" s="205"/>
      <c r="E219" s="205"/>
      <c r="F219" s="205"/>
      <c r="G219" s="205"/>
      <c r="H219" s="205"/>
      <c r="I219" s="205"/>
      <c r="J219" s="205"/>
      <c r="K219" s="205"/>
      <c r="L219" s="205"/>
      <c r="M219" s="205"/>
      <c r="N219" s="205"/>
      <c r="O219" s="205"/>
      <c r="P219" s="205"/>
      <c r="Q219" s="205"/>
      <c r="R219" s="205"/>
      <c r="S219" s="201"/>
      <c r="T219" s="202"/>
      <c r="U219" s="202"/>
      <c r="V219" s="202"/>
      <c r="W219" s="202"/>
      <c r="X219" s="202"/>
      <c r="Y219" s="202"/>
      <c r="Z219" s="202"/>
      <c r="AA219" s="202"/>
      <c r="AB219" s="202"/>
      <c r="AC219" s="202"/>
      <c r="AD219" s="202"/>
      <c r="AE219" s="202"/>
      <c r="AF219" s="202"/>
      <c r="AG219" s="202"/>
      <c r="AH219" s="202"/>
      <c r="AI219" s="202"/>
      <c r="AJ219" s="202"/>
      <c r="AK219" s="202"/>
      <c r="AL219" s="202"/>
    </row>
    <row r="220" spans="1:38" hidden="1" x14ac:dyDescent="0.35">
      <c r="A220" s="203"/>
      <c r="B220" s="205"/>
      <c r="C220" s="205"/>
      <c r="D220" s="205"/>
      <c r="E220" s="205"/>
      <c r="F220" s="205"/>
      <c r="G220" s="205"/>
      <c r="H220" s="205"/>
      <c r="I220" s="205"/>
      <c r="J220" s="205"/>
      <c r="K220" s="205"/>
      <c r="L220" s="205"/>
      <c r="M220" s="205"/>
      <c r="N220" s="205"/>
      <c r="O220" s="205"/>
      <c r="P220" s="205"/>
      <c r="Q220" s="205"/>
      <c r="R220" s="205"/>
      <c r="S220" s="201"/>
      <c r="T220" s="202"/>
      <c r="U220" s="202"/>
      <c r="V220" s="202"/>
      <c r="W220" s="202"/>
      <c r="X220" s="202"/>
      <c r="Y220" s="202"/>
      <c r="Z220" s="202"/>
      <c r="AA220" s="202"/>
      <c r="AB220" s="202"/>
      <c r="AC220" s="202"/>
      <c r="AD220" s="202"/>
      <c r="AE220" s="202"/>
      <c r="AF220" s="202"/>
      <c r="AG220" s="202"/>
      <c r="AH220" s="202"/>
      <c r="AI220" s="202"/>
      <c r="AJ220" s="202"/>
      <c r="AK220" s="202"/>
      <c r="AL220" s="202"/>
    </row>
    <row r="221" spans="1:38" hidden="1" x14ac:dyDescent="0.35">
      <c r="A221" s="203"/>
      <c r="B221" s="205"/>
      <c r="C221" s="205"/>
      <c r="D221" s="205"/>
      <c r="E221" s="205"/>
      <c r="F221" s="205"/>
      <c r="G221" s="205"/>
      <c r="H221" s="205"/>
      <c r="I221" s="205"/>
      <c r="J221" s="205"/>
      <c r="K221" s="205"/>
      <c r="L221" s="205"/>
      <c r="M221" s="205"/>
      <c r="N221" s="205"/>
      <c r="O221" s="205"/>
      <c r="P221" s="205"/>
      <c r="Q221" s="205"/>
      <c r="R221" s="205"/>
      <c r="S221" s="201"/>
      <c r="T221" s="202"/>
      <c r="U221" s="202"/>
      <c r="V221" s="202"/>
      <c r="W221" s="202"/>
      <c r="X221" s="202"/>
      <c r="Y221" s="202"/>
      <c r="Z221" s="202"/>
      <c r="AA221" s="202"/>
      <c r="AB221" s="202"/>
      <c r="AC221" s="202"/>
      <c r="AD221" s="202"/>
      <c r="AE221" s="202"/>
      <c r="AF221" s="202"/>
      <c r="AG221" s="202"/>
      <c r="AH221" s="202"/>
      <c r="AI221" s="202"/>
      <c r="AJ221" s="202"/>
      <c r="AK221" s="202"/>
      <c r="AL221" s="202"/>
    </row>
    <row r="222" spans="1:38" hidden="1" x14ac:dyDescent="0.35">
      <c r="A222" s="203"/>
      <c r="B222" s="205"/>
      <c r="C222" s="205"/>
      <c r="D222" s="205"/>
      <c r="E222" s="205"/>
      <c r="F222" s="205"/>
      <c r="G222" s="205"/>
      <c r="H222" s="205"/>
      <c r="I222" s="205"/>
      <c r="J222" s="205"/>
      <c r="K222" s="205"/>
      <c r="L222" s="205"/>
      <c r="M222" s="205"/>
      <c r="N222" s="205"/>
      <c r="O222" s="205"/>
      <c r="P222" s="205"/>
      <c r="Q222" s="205"/>
      <c r="R222" s="205"/>
      <c r="S222" s="201"/>
      <c r="T222" s="202"/>
      <c r="U222" s="202"/>
      <c r="V222" s="202"/>
      <c r="W222" s="202"/>
      <c r="X222" s="202"/>
      <c r="Y222" s="202"/>
      <c r="Z222" s="202"/>
      <c r="AA222" s="202"/>
      <c r="AB222" s="202"/>
      <c r="AC222" s="202"/>
      <c r="AD222" s="202"/>
      <c r="AE222" s="202"/>
      <c r="AF222" s="202"/>
      <c r="AG222" s="202"/>
      <c r="AH222" s="202"/>
      <c r="AI222" s="202"/>
      <c r="AJ222" s="202"/>
      <c r="AK222" s="202"/>
      <c r="AL222" s="202"/>
    </row>
    <row r="223" spans="1:38" hidden="1" x14ac:dyDescent="0.35">
      <c r="A223" s="203"/>
      <c r="B223" s="205"/>
      <c r="C223" s="205"/>
      <c r="D223" s="205"/>
      <c r="E223" s="205"/>
      <c r="F223" s="205"/>
      <c r="G223" s="205"/>
      <c r="H223" s="205"/>
      <c r="I223" s="205"/>
      <c r="J223" s="205"/>
      <c r="K223" s="205"/>
      <c r="L223" s="205"/>
      <c r="M223" s="205"/>
      <c r="N223" s="205"/>
      <c r="O223" s="205"/>
      <c r="P223" s="205"/>
      <c r="Q223" s="205"/>
      <c r="R223" s="205"/>
      <c r="S223" s="201"/>
      <c r="T223" s="202"/>
      <c r="U223" s="202"/>
      <c r="V223" s="202"/>
      <c r="W223" s="202"/>
      <c r="X223" s="202"/>
      <c r="Y223" s="202"/>
      <c r="Z223" s="202"/>
      <c r="AA223" s="202"/>
      <c r="AB223" s="202"/>
      <c r="AC223" s="202"/>
      <c r="AD223" s="202"/>
      <c r="AE223" s="202"/>
      <c r="AF223" s="202"/>
      <c r="AG223" s="202"/>
      <c r="AH223" s="202"/>
      <c r="AI223" s="202"/>
      <c r="AJ223" s="202"/>
      <c r="AK223" s="202"/>
      <c r="AL223" s="202"/>
    </row>
    <row r="224" spans="1:38" hidden="1" x14ac:dyDescent="0.35">
      <c r="A224" s="203"/>
      <c r="B224" s="205"/>
      <c r="C224" s="205"/>
      <c r="D224" s="205"/>
      <c r="E224" s="205"/>
      <c r="F224" s="205"/>
      <c r="G224" s="205"/>
      <c r="H224" s="205"/>
      <c r="I224" s="205"/>
      <c r="J224" s="205"/>
      <c r="K224" s="205"/>
      <c r="L224" s="205"/>
      <c r="M224" s="205"/>
      <c r="N224" s="205"/>
      <c r="O224" s="205"/>
      <c r="P224" s="205"/>
      <c r="Q224" s="205"/>
      <c r="R224" s="205"/>
      <c r="S224" s="201"/>
      <c r="T224" s="202"/>
      <c r="U224" s="202"/>
      <c r="V224" s="202"/>
      <c r="W224" s="202"/>
      <c r="X224" s="202"/>
      <c r="Y224" s="202"/>
      <c r="Z224" s="202"/>
      <c r="AA224" s="202"/>
      <c r="AB224" s="202"/>
      <c r="AC224" s="202"/>
      <c r="AD224" s="202"/>
      <c r="AE224" s="202"/>
      <c r="AF224" s="202"/>
      <c r="AG224" s="202"/>
      <c r="AH224" s="202"/>
      <c r="AI224" s="202"/>
      <c r="AJ224" s="202"/>
      <c r="AK224" s="202"/>
      <c r="AL224" s="202"/>
    </row>
    <row r="225" spans="1:38" hidden="1" x14ac:dyDescent="0.35">
      <c r="A225" s="203"/>
      <c r="B225" s="205"/>
      <c r="C225" s="205"/>
      <c r="D225" s="205"/>
      <c r="E225" s="205"/>
      <c r="F225" s="205"/>
      <c r="G225" s="205"/>
      <c r="H225" s="205"/>
      <c r="I225" s="205"/>
      <c r="J225" s="205"/>
      <c r="K225" s="205"/>
      <c r="L225" s="205"/>
      <c r="M225" s="205"/>
      <c r="N225" s="205"/>
      <c r="O225" s="205"/>
      <c r="P225" s="205"/>
      <c r="Q225" s="205"/>
      <c r="R225" s="205"/>
      <c r="S225" s="201"/>
      <c r="T225" s="202"/>
      <c r="U225" s="202"/>
      <c r="V225" s="202"/>
      <c r="W225" s="202"/>
      <c r="X225" s="202"/>
      <c r="Y225" s="202"/>
      <c r="Z225" s="202"/>
      <c r="AA225" s="202"/>
      <c r="AB225" s="202"/>
      <c r="AC225" s="202"/>
      <c r="AD225" s="202"/>
      <c r="AE225" s="202"/>
      <c r="AF225" s="202"/>
      <c r="AG225" s="202"/>
      <c r="AH225" s="202"/>
      <c r="AI225" s="202"/>
      <c r="AJ225" s="202"/>
      <c r="AK225" s="202"/>
      <c r="AL225" s="202"/>
    </row>
    <row r="226" spans="1:38" hidden="1" x14ac:dyDescent="0.35">
      <c r="A226" s="203"/>
      <c r="B226" s="205"/>
      <c r="C226" s="205"/>
      <c r="D226" s="205"/>
      <c r="E226" s="205"/>
      <c r="F226" s="205"/>
      <c r="G226" s="205"/>
      <c r="H226" s="205"/>
      <c r="I226" s="205"/>
      <c r="J226" s="205"/>
      <c r="K226" s="205"/>
      <c r="L226" s="205"/>
      <c r="M226" s="205"/>
      <c r="N226" s="205"/>
      <c r="O226" s="205"/>
      <c r="P226" s="205"/>
      <c r="Q226" s="205"/>
      <c r="R226" s="205"/>
      <c r="S226" s="201"/>
      <c r="T226" s="202"/>
      <c r="U226" s="202"/>
      <c r="V226" s="202"/>
      <c r="W226" s="202"/>
      <c r="X226" s="202"/>
      <c r="Y226" s="202"/>
      <c r="Z226" s="202"/>
      <c r="AA226" s="202"/>
      <c r="AB226" s="202"/>
      <c r="AC226" s="202"/>
      <c r="AD226" s="202"/>
      <c r="AE226" s="202"/>
      <c r="AF226" s="202"/>
      <c r="AG226" s="202"/>
      <c r="AH226" s="202"/>
      <c r="AI226" s="202"/>
      <c r="AJ226" s="202"/>
      <c r="AK226" s="202"/>
      <c r="AL226" s="202"/>
    </row>
    <row r="227" spans="1:38" hidden="1" x14ac:dyDescent="0.35">
      <c r="A227" s="203"/>
      <c r="B227" s="205"/>
      <c r="C227" s="205"/>
      <c r="D227" s="205"/>
      <c r="E227" s="205"/>
      <c r="F227" s="205"/>
      <c r="G227" s="205"/>
      <c r="H227" s="205"/>
      <c r="I227" s="205"/>
      <c r="J227" s="205"/>
      <c r="K227" s="205"/>
      <c r="L227" s="205"/>
      <c r="M227" s="205"/>
      <c r="N227" s="205"/>
      <c r="O227" s="205"/>
      <c r="P227" s="205"/>
      <c r="Q227" s="205"/>
      <c r="R227" s="205"/>
      <c r="S227" s="201"/>
      <c r="T227" s="202"/>
      <c r="U227" s="202"/>
      <c r="V227" s="202"/>
      <c r="W227" s="202"/>
      <c r="X227" s="202"/>
      <c r="Y227" s="202"/>
      <c r="Z227" s="202"/>
      <c r="AA227" s="202"/>
      <c r="AB227" s="202"/>
      <c r="AC227" s="202"/>
      <c r="AD227" s="202"/>
      <c r="AE227" s="202"/>
      <c r="AF227" s="202"/>
      <c r="AG227" s="202"/>
      <c r="AH227" s="202"/>
      <c r="AI227" s="202"/>
      <c r="AJ227" s="202"/>
      <c r="AK227" s="202"/>
      <c r="AL227" s="202"/>
    </row>
    <row r="228" spans="1:38" hidden="1" x14ac:dyDescent="0.35">
      <c r="A228" s="203"/>
      <c r="B228" s="205"/>
      <c r="C228" s="205"/>
      <c r="D228" s="205"/>
      <c r="E228" s="205"/>
      <c r="F228" s="205"/>
      <c r="G228" s="205"/>
      <c r="H228" s="205"/>
      <c r="I228" s="205"/>
      <c r="J228" s="205"/>
      <c r="K228" s="205"/>
      <c r="L228" s="205"/>
      <c r="M228" s="205"/>
      <c r="N228" s="205"/>
      <c r="O228" s="205"/>
      <c r="P228" s="205"/>
      <c r="Q228" s="205"/>
      <c r="R228" s="205"/>
      <c r="S228" s="201"/>
      <c r="T228" s="202"/>
      <c r="U228" s="202"/>
      <c r="V228" s="202"/>
      <c r="W228" s="202"/>
      <c r="X228" s="202"/>
      <c r="Y228" s="202"/>
      <c r="Z228" s="202"/>
      <c r="AA228" s="202"/>
      <c r="AB228" s="202"/>
      <c r="AC228" s="202"/>
      <c r="AD228" s="202"/>
      <c r="AE228" s="202"/>
      <c r="AF228" s="202"/>
      <c r="AG228" s="202"/>
      <c r="AH228" s="202"/>
      <c r="AI228" s="202"/>
      <c r="AJ228" s="202"/>
      <c r="AK228" s="202"/>
      <c r="AL228" s="202"/>
    </row>
    <row r="229" spans="1:38" hidden="1" x14ac:dyDescent="0.35">
      <c r="A229" s="203"/>
      <c r="B229" s="205"/>
      <c r="C229" s="205"/>
      <c r="D229" s="205"/>
      <c r="E229" s="205"/>
      <c r="F229" s="205"/>
      <c r="G229" s="205"/>
      <c r="H229" s="205"/>
      <c r="I229" s="205"/>
      <c r="J229" s="205"/>
      <c r="K229" s="205"/>
      <c r="L229" s="205"/>
      <c r="M229" s="205"/>
      <c r="N229" s="205"/>
      <c r="O229" s="205"/>
      <c r="P229" s="205"/>
      <c r="Q229" s="205"/>
      <c r="R229" s="205"/>
      <c r="S229" s="201"/>
      <c r="T229" s="202"/>
      <c r="U229" s="202"/>
      <c r="V229" s="202"/>
      <c r="W229" s="202"/>
      <c r="X229" s="202"/>
      <c r="Y229" s="202"/>
      <c r="Z229" s="202"/>
      <c r="AA229" s="202"/>
      <c r="AB229" s="202"/>
      <c r="AC229" s="202"/>
      <c r="AD229" s="202"/>
      <c r="AE229" s="202"/>
      <c r="AF229" s="202"/>
      <c r="AG229" s="202"/>
      <c r="AH229" s="202"/>
      <c r="AI229" s="202"/>
      <c r="AJ229" s="202"/>
      <c r="AK229" s="202"/>
      <c r="AL229" s="202"/>
    </row>
    <row r="230" spans="1:38" hidden="1" x14ac:dyDescent="0.35">
      <c r="A230" s="203"/>
      <c r="B230" s="205"/>
      <c r="C230" s="205"/>
      <c r="D230" s="205"/>
      <c r="E230" s="205"/>
      <c r="F230" s="205"/>
      <c r="G230" s="205"/>
      <c r="H230" s="205"/>
      <c r="I230" s="205"/>
      <c r="J230" s="205"/>
      <c r="K230" s="205"/>
      <c r="L230" s="205"/>
      <c r="M230" s="205"/>
      <c r="N230" s="205"/>
      <c r="O230" s="205"/>
      <c r="P230" s="205"/>
      <c r="Q230" s="205"/>
      <c r="R230" s="205"/>
      <c r="S230" s="201"/>
      <c r="T230" s="202"/>
      <c r="U230" s="202"/>
      <c r="V230" s="202"/>
      <c r="W230" s="202"/>
      <c r="X230" s="202"/>
      <c r="Y230" s="202"/>
      <c r="Z230" s="202"/>
      <c r="AA230" s="202"/>
      <c r="AB230" s="202"/>
      <c r="AC230" s="202"/>
      <c r="AD230" s="202"/>
      <c r="AE230" s="202"/>
      <c r="AF230" s="202"/>
      <c r="AG230" s="202"/>
      <c r="AH230" s="202"/>
      <c r="AI230" s="202"/>
      <c r="AJ230" s="202"/>
      <c r="AK230" s="202"/>
      <c r="AL230" s="202"/>
    </row>
    <row r="231" spans="1:38" hidden="1" x14ac:dyDescent="0.35">
      <c r="A231" s="203"/>
      <c r="B231" s="205"/>
      <c r="C231" s="205"/>
      <c r="D231" s="205"/>
      <c r="E231" s="205"/>
      <c r="F231" s="205"/>
      <c r="G231" s="205"/>
      <c r="H231" s="205"/>
      <c r="I231" s="205"/>
      <c r="J231" s="205"/>
      <c r="K231" s="205"/>
      <c r="L231" s="205"/>
      <c r="M231" s="205"/>
      <c r="N231" s="205"/>
      <c r="O231" s="205"/>
      <c r="P231" s="205"/>
      <c r="Q231" s="205"/>
      <c r="R231" s="205"/>
      <c r="S231" s="201"/>
      <c r="T231" s="202"/>
      <c r="U231" s="202"/>
      <c r="V231" s="202"/>
      <c r="W231" s="202"/>
      <c r="X231" s="202"/>
      <c r="Y231" s="202"/>
      <c r="Z231" s="202"/>
      <c r="AA231" s="202"/>
      <c r="AB231" s="202"/>
      <c r="AC231" s="202"/>
      <c r="AD231" s="202"/>
      <c r="AE231" s="202"/>
      <c r="AF231" s="202"/>
      <c r="AG231" s="202"/>
      <c r="AH231" s="202"/>
      <c r="AI231" s="202"/>
      <c r="AJ231" s="202"/>
      <c r="AK231" s="202"/>
      <c r="AL231" s="202"/>
    </row>
    <row r="232" spans="1:38" hidden="1" x14ac:dyDescent="0.35">
      <c r="A232" s="203"/>
      <c r="B232" s="205"/>
      <c r="C232" s="205"/>
      <c r="D232" s="205"/>
      <c r="E232" s="205"/>
      <c r="F232" s="205"/>
      <c r="G232" s="205"/>
      <c r="H232" s="205"/>
      <c r="I232" s="205"/>
      <c r="J232" s="205"/>
      <c r="K232" s="205"/>
      <c r="L232" s="205"/>
      <c r="M232" s="205"/>
      <c r="N232" s="205"/>
      <c r="O232" s="205"/>
      <c r="P232" s="205"/>
      <c r="Q232" s="205"/>
      <c r="R232" s="205"/>
      <c r="S232" s="201"/>
      <c r="T232" s="202"/>
      <c r="U232" s="202"/>
      <c r="V232" s="202"/>
      <c r="W232" s="202"/>
      <c r="X232" s="202"/>
      <c r="Y232" s="202"/>
      <c r="Z232" s="202"/>
      <c r="AA232" s="202"/>
      <c r="AB232" s="202"/>
      <c r="AC232" s="202"/>
      <c r="AD232" s="202"/>
      <c r="AE232" s="202"/>
      <c r="AF232" s="202"/>
      <c r="AG232" s="202"/>
      <c r="AH232" s="202"/>
      <c r="AI232" s="202"/>
      <c r="AJ232" s="202"/>
      <c r="AK232" s="202"/>
      <c r="AL232" s="202"/>
    </row>
    <row r="233" spans="1:38" hidden="1" x14ac:dyDescent="0.35">
      <c r="A233" s="203"/>
      <c r="B233" s="205"/>
      <c r="C233" s="205"/>
      <c r="D233" s="205"/>
      <c r="E233" s="205"/>
      <c r="F233" s="205"/>
      <c r="G233" s="205"/>
      <c r="H233" s="205"/>
      <c r="I233" s="205"/>
      <c r="J233" s="205"/>
      <c r="K233" s="205"/>
      <c r="L233" s="205"/>
      <c r="M233" s="205"/>
      <c r="N233" s="205"/>
      <c r="O233" s="205"/>
      <c r="P233" s="205"/>
      <c r="Q233" s="205"/>
      <c r="R233" s="205"/>
      <c r="S233" s="201"/>
      <c r="T233" s="202"/>
      <c r="U233" s="202"/>
      <c r="V233" s="202"/>
      <c r="W233" s="202"/>
      <c r="X233" s="202"/>
      <c r="Y233" s="202"/>
      <c r="Z233" s="202"/>
      <c r="AA233" s="202"/>
      <c r="AB233" s="202"/>
      <c r="AC233" s="202"/>
      <c r="AD233" s="202"/>
      <c r="AE233" s="202"/>
      <c r="AF233" s="202"/>
      <c r="AG233" s="202"/>
      <c r="AH233" s="202"/>
      <c r="AI233" s="202"/>
      <c r="AJ233" s="202"/>
      <c r="AK233" s="202"/>
      <c r="AL233" s="202"/>
    </row>
    <row r="234" spans="1:38" hidden="1" x14ac:dyDescent="0.35">
      <c r="A234" s="203"/>
      <c r="B234" s="205"/>
      <c r="C234" s="205"/>
      <c r="D234" s="205"/>
      <c r="E234" s="205"/>
      <c r="F234" s="205"/>
      <c r="G234" s="205"/>
      <c r="H234" s="205"/>
      <c r="I234" s="205"/>
      <c r="J234" s="205"/>
      <c r="K234" s="205"/>
      <c r="L234" s="205"/>
      <c r="M234" s="205"/>
      <c r="N234" s="205"/>
      <c r="O234" s="205"/>
      <c r="P234" s="205"/>
      <c r="Q234" s="205"/>
      <c r="R234" s="205"/>
      <c r="S234" s="201"/>
      <c r="T234" s="202"/>
      <c r="U234" s="202"/>
      <c r="V234" s="202"/>
      <c r="W234" s="202"/>
      <c r="X234" s="202"/>
      <c r="Y234" s="202"/>
      <c r="Z234" s="202"/>
      <c r="AA234" s="202"/>
      <c r="AB234" s="202"/>
      <c r="AC234" s="202"/>
      <c r="AD234" s="202"/>
      <c r="AE234" s="202"/>
      <c r="AF234" s="202"/>
      <c r="AG234" s="202"/>
      <c r="AH234" s="202"/>
      <c r="AI234" s="202"/>
      <c r="AJ234" s="202"/>
      <c r="AK234" s="202"/>
      <c r="AL234" s="202"/>
    </row>
    <row r="235" spans="1:38" hidden="1" x14ac:dyDescent="0.35">
      <c r="A235" s="203"/>
      <c r="B235" s="205"/>
      <c r="C235" s="205"/>
      <c r="D235" s="205"/>
      <c r="E235" s="205"/>
      <c r="F235" s="205"/>
      <c r="G235" s="205"/>
      <c r="H235" s="205"/>
      <c r="I235" s="205"/>
      <c r="J235" s="205"/>
      <c r="K235" s="205"/>
      <c r="L235" s="205"/>
      <c r="M235" s="205"/>
      <c r="N235" s="205"/>
      <c r="O235" s="205"/>
      <c r="P235" s="205"/>
      <c r="Q235" s="205"/>
      <c r="R235" s="205"/>
      <c r="S235" s="201"/>
      <c r="T235" s="202"/>
      <c r="U235" s="202"/>
      <c r="V235" s="202"/>
      <c r="W235" s="202"/>
      <c r="X235" s="202"/>
      <c r="Y235" s="202"/>
      <c r="Z235" s="202"/>
      <c r="AA235" s="202"/>
      <c r="AB235" s="202"/>
      <c r="AC235" s="202"/>
      <c r="AD235" s="202"/>
      <c r="AE235" s="202"/>
      <c r="AF235" s="202"/>
      <c r="AG235" s="202"/>
      <c r="AH235" s="202"/>
      <c r="AI235" s="202"/>
      <c r="AJ235" s="202"/>
      <c r="AK235" s="202"/>
      <c r="AL235" s="202"/>
    </row>
    <row r="236" spans="1:38" hidden="1" x14ac:dyDescent="0.35">
      <c r="A236" s="203"/>
      <c r="B236" s="205"/>
      <c r="C236" s="205"/>
      <c r="D236" s="205"/>
      <c r="E236" s="205"/>
      <c r="F236" s="205"/>
      <c r="G236" s="205"/>
      <c r="H236" s="205"/>
      <c r="I236" s="205"/>
      <c r="J236" s="205"/>
      <c r="K236" s="205"/>
      <c r="L236" s="205"/>
      <c r="M236" s="205"/>
      <c r="N236" s="205"/>
      <c r="O236" s="205"/>
      <c r="P236" s="205"/>
      <c r="Q236" s="205"/>
      <c r="R236" s="205"/>
      <c r="S236" s="201"/>
      <c r="T236" s="202"/>
      <c r="U236" s="202"/>
      <c r="V236" s="202"/>
      <c r="W236" s="202"/>
      <c r="X236" s="202"/>
      <c r="Y236" s="202"/>
      <c r="Z236" s="202"/>
      <c r="AA236" s="202"/>
      <c r="AB236" s="202"/>
      <c r="AC236" s="202"/>
      <c r="AD236" s="202"/>
      <c r="AE236" s="202"/>
      <c r="AF236" s="202"/>
      <c r="AG236" s="202"/>
      <c r="AH236" s="202"/>
      <c r="AI236" s="202"/>
      <c r="AJ236" s="202"/>
      <c r="AK236" s="202"/>
      <c r="AL236" s="202"/>
    </row>
    <row r="237" spans="1:38" hidden="1" x14ac:dyDescent="0.35">
      <c r="A237" s="203"/>
      <c r="B237" s="205"/>
      <c r="C237" s="205"/>
      <c r="D237" s="205"/>
      <c r="E237" s="205"/>
      <c r="F237" s="205"/>
      <c r="G237" s="205"/>
      <c r="H237" s="205"/>
      <c r="I237" s="205"/>
      <c r="J237" s="205"/>
      <c r="K237" s="205"/>
      <c r="L237" s="205"/>
      <c r="M237" s="205"/>
      <c r="N237" s="205"/>
      <c r="O237" s="205"/>
      <c r="P237" s="205"/>
      <c r="Q237" s="205"/>
      <c r="R237" s="205"/>
      <c r="S237" s="201"/>
      <c r="T237" s="202"/>
      <c r="U237" s="202"/>
      <c r="V237" s="202"/>
      <c r="W237" s="202"/>
      <c r="X237" s="202"/>
      <c r="Y237" s="202"/>
      <c r="Z237" s="202"/>
      <c r="AA237" s="202"/>
      <c r="AB237" s="202"/>
      <c r="AC237" s="202"/>
      <c r="AD237" s="202"/>
      <c r="AE237" s="202"/>
      <c r="AF237" s="202"/>
      <c r="AG237" s="202"/>
      <c r="AH237" s="202"/>
      <c r="AI237" s="202"/>
      <c r="AJ237" s="202"/>
      <c r="AK237" s="202"/>
      <c r="AL237" s="202"/>
    </row>
    <row r="238" spans="1:38" hidden="1" x14ac:dyDescent="0.35">
      <c r="A238" s="203"/>
      <c r="B238" s="205"/>
      <c r="C238" s="205"/>
      <c r="D238" s="205"/>
      <c r="E238" s="205"/>
      <c r="F238" s="205"/>
      <c r="G238" s="205"/>
      <c r="H238" s="205"/>
      <c r="I238" s="205"/>
      <c r="J238" s="205"/>
      <c r="K238" s="205"/>
      <c r="L238" s="205"/>
      <c r="M238" s="205"/>
      <c r="N238" s="205"/>
      <c r="O238" s="205"/>
      <c r="P238" s="205"/>
      <c r="Q238" s="205"/>
      <c r="R238" s="205"/>
      <c r="S238" s="201"/>
      <c r="T238" s="202"/>
      <c r="U238" s="202"/>
      <c r="V238" s="202"/>
      <c r="W238" s="202"/>
      <c r="X238" s="202"/>
      <c r="Y238" s="202"/>
      <c r="Z238" s="202"/>
      <c r="AA238" s="202"/>
      <c r="AB238" s="202"/>
      <c r="AC238" s="202"/>
      <c r="AD238" s="202"/>
      <c r="AE238" s="202"/>
      <c r="AF238" s="202"/>
      <c r="AG238" s="202"/>
      <c r="AH238" s="202"/>
      <c r="AI238" s="202"/>
      <c r="AJ238" s="202"/>
      <c r="AK238" s="202"/>
      <c r="AL238" s="202"/>
    </row>
    <row r="239" spans="1:38" hidden="1" x14ac:dyDescent="0.35">
      <c r="A239" s="203"/>
      <c r="B239" s="205"/>
      <c r="C239" s="205"/>
      <c r="D239" s="205"/>
      <c r="E239" s="205"/>
      <c r="F239" s="205"/>
      <c r="G239" s="205"/>
      <c r="H239" s="205"/>
      <c r="I239" s="205"/>
      <c r="J239" s="205"/>
      <c r="K239" s="205"/>
      <c r="L239" s="205"/>
      <c r="M239" s="205"/>
      <c r="N239" s="205"/>
      <c r="O239" s="205"/>
      <c r="P239" s="205"/>
      <c r="Q239" s="205"/>
      <c r="R239" s="205"/>
      <c r="S239" s="201"/>
      <c r="T239" s="202"/>
      <c r="U239" s="202"/>
      <c r="V239" s="202"/>
      <c r="W239" s="202"/>
      <c r="X239" s="202"/>
      <c r="Y239" s="202"/>
      <c r="Z239" s="202"/>
      <c r="AA239" s="202"/>
      <c r="AB239" s="202"/>
      <c r="AC239" s="202"/>
      <c r="AD239" s="202"/>
      <c r="AE239" s="202"/>
      <c r="AF239" s="202"/>
      <c r="AG239" s="202"/>
      <c r="AH239" s="202"/>
      <c r="AI239" s="202"/>
      <c r="AJ239" s="202"/>
      <c r="AK239" s="202"/>
      <c r="AL239" s="202"/>
    </row>
    <row r="240" spans="1:38" hidden="1" x14ac:dyDescent="0.35">
      <c r="A240" s="203"/>
      <c r="B240" s="205"/>
      <c r="C240" s="205"/>
      <c r="D240" s="205"/>
      <c r="E240" s="205"/>
      <c r="F240" s="205"/>
      <c r="G240" s="205"/>
      <c r="H240" s="205"/>
      <c r="I240" s="205"/>
      <c r="J240" s="205"/>
      <c r="K240" s="205"/>
      <c r="L240" s="205"/>
      <c r="M240" s="205"/>
      <c r="N240" s="205"/>
      <c r="O240" s="205"/>
      <c r="P240" s="205"/>
      <c r="Q240" s="205"/>
      <c r="R240" s="205"/>
      <c r="S240" s="201"/>
      <c r="T240" s="202"/>
      <c r="U240" s="202"/>
      <c r="V240" s="202"/>
      <c r="W240" s="202"/>
      <c r="X240" s="202"/>
      <c r="Y240" s="202"/>
      <c r="Z240" s="202"/>
      <c r="AA240" s="202"/>
      <c r="AB240" s="202"/>
      <c r="AC240" s="202"/>
      <c r="AD240" s="202"/>
      <c r="AE240" s="202"/>
      <c r="AF240" s="202"/>
      <c r="AG240" s="202"/>
      <c r="AH240" s="202"/>
      <c r="AI240" s="202"/>
      <c r="AJ240" s="202"/>
      <c r="AK240" s="202"/>
      <c r="AL240" s="202"/>
    </row>
    <row r="241" spans="1:38" hidden="1" x14ac:dyDescent="0.35">
      <c r="A241" s="203"/>
      <c r="B241" s="205"/>
      <c r="C241" s="205"/>
      <c r="D241" s="205"/>
      <c r="E241" s="205"/>
      <c r="F241" s="205"/>
      <c r="G241" s="205"/>
      <c r="H241" s="205"/>
      <c r="I241" s="205"/>
      <c r="J241" s="205"/>
      <c r="K241" s="205"/>
      <c r="L241" s="205"/>
      <c r="M241" s="205"/>
      <c r="N241" s="205"/>
      <c r="O241" s="205"/>
      <c r="P241" s="205"/>
      <c r="Q241" s="205"/>
      <c r="R241" s="205"/>
      <c r="S241" s="201"/>
      <c r="T241" s="202"/>
      <c r="U241" s="202"/>
      <c r="V241" s="202"/>
      <c r="W241" s="202"/>
      <c r="X241" s="202"/>
      <c r="Y241" s="202"/>
      <c r="Z241" s="202"/>
      <c r="AA241" s="202"/>
      <c r="AB241" s="202"/>
      <c r="AC241" s="202"/>
      <c r="AD241" s="202"/>
      <c r="AE241" s="202"/>
      <c r="AF241" s="202"/>
      <c r="AG241" s="202"/>
      <c r="AH241" s="202"/>
      <c r="AI241" s="202"/>
      <c r="AJ241" s="202"/>
      <c r="AK241" s="202"/>
      <c r="AL241" s="202"/>
    </row>
    <row r="242" spans="1:38" hidden="1" x14ac:dyDescent="0.35">
      <c r="A242" s="203"/>
      <c r="B242" s="205"/>
      <c r="C242" s="205"/>
      <c r="D242" s="205"/>
      <c r="E242" s="205"/>
      <c r="F242" s="205"/>
      <c r="G242" s="205"/>
      <c r="H242" s="205"/>
      <c r="I242" s="205"/>
      <c r="J242" s="205"/>
      <c r="K242" s="205"/>
      <c r="L242" s="205"/>
      <c r="M242" s="205"/>
      <c r="N242" s="205"/>
      <c r="O242" s="205"/>
      <c r="P242" s="205"/>
      <c r="Q242" s="205"/>
      <c r="R242" s="205"/>
      <c r="S242" s="201"/>
      <c r="T242" s="202"/>
      <c r="U242" s="202"/>
      <c r="V242" s="202"/>
      <c r="W242" s="202"/>
      <c r="X242" s="202"/>
      <c r="Y242" s="202"/>
      <c r="Z242" s="202"/>
      <c r="AA242" s="202"/>
      <c r="AB242" s="202"/>
      <c r="AC242" s="202"/>
      <c r="AD242" s="202"/>
      <c r="AE242" s="202"/>
      <c r="AF242" s="202"/>
      <c r="AG242" s="202"/>
      <c r="AH242" s="202"/>
      <c r="AI242" s="202"/>
      <c r="AJ242" s="202"/>
      <c r="AK242" s="202"/>
      <c r="AL242" s="202"/>
    </row>
    <row r="243" spans="1:38" hidden="1" x14ac:dyDescent="0.35">
      <c r="A243" s="203"/>
      <c r="B243" s="205"/>
      <c r="C243" s="205"/>
      <c r="D243" s="205"/>
      <c r="E243" s="205"/>
      <c r="F243" s="205"/>
      <c r="G243" s="205"/>
      <c r="H243" s="205"/>
      <c r="I243" s="205"/>
      <c r="J243" s="205"/>
      <c r="K243" s="205"/>
      <c r="L243" s="205"/>
      <c r="M243" s="205"/>
      <c r="N243" s="205"/>
      <c r="O243" s="205"/>
      <c r="P243" s="205"/>
      <c r="Q243" s="205"/>
      <c r="R243" s="205"/>
      <c r="S243" s="201"/>
      <c r="T243" s="202"/>
      <c r="U243" s="202"/>
      <c r="V243" s="202"/>
      <c r="W243" s="202"/>
      <c r="X243" s="202"/>
      <c r="Y243" s="202"/>
      <c r="Z243" s="202"/>
      <c r="AA243" s="202"/>
      <c r="AB243" s="202"/>
      <c r="AC243" s="202"/>
      <c r="AD243" s="202"/>
      <c r="AE243" s="202"/>
      <c r="AF243" s="202"/>
      <c r="AG243" s="202"/>
      <c r="AH243" s="202"/>
      <c r="AI243" s="202"/>
      <c r="AJ243" s="202"/>
      <c r="AK243" s="202"/>
      <c r="AL243" s="202"/>
    </row>
    <row r="244" spans="1:38" hidden="1" x14ac:dyDescent="0.35">
      <c r="A244" s="203"/>
      <c r="B244" s="205"/>
      <c r="C244" s="205"/>
      <c r="D244" s="205"/>
      <c r="E244" s="205"/>
      <c r="F244" s="205"/>
      <c r="G244" s="205"/>
      <c r="H244" s="205"/>
      <c r="I244" s="205"/>
      <c r="J244" s="205"/>
      <c r="K244" s="205"/>
      <c r="L244" s="205"/>
      <c r="M244" s="205"/>
      <c r="N244" s="205"/>
      <c r="O244" s="205"/>
      <c r="P244" s="205"/>
      <c r="Q244" s="205"/>
      <c r="R244" s="205"/>
      <c r="S244" s="201"/>
      <c r="T244" s="202"/>
      <c r="U244" s="202"/>
      <c r="V244" s="202"/>
      <c r="W244" s="202"/>
      <c r="X244" s="202"/>
      <c r="Y244" s="202"/>
      <c r="Z244" s="202"/>
      <c r="AA244" s="202"/>
      <c r="AB244" s="202"/>
      <c r="AC244" s="202"/>
      <c r="AD244" s="202"/>
      <c r="AE244" s="202"/>
      <c r="AF244" s="202"/>
      <c r="AG244" s="202"/>
      <c r="AH244" s="202"/>
      <c r="AI244" s="202"/>
      <c r="AJ244" s="202"/>
      <c r="AK244" s="202"/>
      <c r="AL244" s="202"/>
    </row>
    <row r="245" spans="1:38" hidden="1" x14ac:dyDescent="0.35">
      <c r="A245" s="203"/>
      <c r="B245" s="205"/>
      <c r="C245" s="205"/>
      <c r="D245" s="205"/>
      <c r="E245" s="205"/>
      <c r="F245" s="205"/>
      <c r="G245" s="205"/>
      <c r="H245" s="205"/>
      <c r="I245" s="205"/>
      <c r="J245" s="205"/>
      <c r="K245" s="205"/>
      <c r="L245" s="205"/>
      <c r="M245" s="205"/>
      <c r="N245" s="205"/>
      <c r="O245" s="205"/>
      <c r="P245" s="205"/>
      <c r="Q245" s="205"/>
      <c r="R245" s="205"/>
      <c r="S245" s="201"/>
      <c r="T245" s="202"/>
      <c r="U245" s="202"/>
      <c r="V245" s="202"/>
      <c r="W245" s="202"/>
      <c r="X245" s="202"/>
      <c r="Y245" s="202"/>
      <c r="Z245" s="202"/>
      <c r="AA245" s="202"/>
      <c r="AB245" s="202"/>
      <c r="AC245" s="202"/>
      <c r="AD245" s="202"/>
      <c r="AE245" s="202"/>
      <c r="AF245" s="202"/>
      <c r="AG245" s="202"/>
      <c r="AH245" s="202"/>
      <c r="AI245" s="202"/>
      <c r="AJ245" s="202"/>
      <c r="AK245" s="202"/>
      <c r="AL245" s="202"/>
    </row>
    <row r="246" spans="1:38" hidden="1" x14ac:dyDescent="0.35">
      <c r="A246" s="203"/>
      <c r="B246" s="205"/>
      <c r="C246" s="205"/>
      <c r="D246" s="205"/>
      <c r="E246" s="205"/>
      <c r="F246" s="205"/>
      <c r="G246" s="205"/>
      <c r="H246" s="205"/>
      <c r="I246" s="205"/>
      <c r="J246" s="205"/>
      <c r="K246" s="205"/>
      <c r="L246" s="205"/>
      <c r="M246" s="205"/>
      <c r="N246" s="205"/>
      <c r="O246" s="205"/>
      <c r="P246" s="205"/>
      <c r="Q246" s="205"/>
      <c r="R246" s="205"/>
      <c r="S246" s="201"/>
      <c r="T246" s="202"/>
      <c r="U246" s="202"/>
      <c r="V246" s="202"/>
      <c r="W246" s="202"/>
      <c r="X246" s="202"/>
      <c r="Y246" s="202"/>
      <c r="Z246" s="202"/>
      <c r="AA246" s="202"/>
      <c r="AB246" s="202"/>
      <c r="AC246" s="202"/>
      <c r="AD246" s="202"/>
      <c r="AE246" s="202"/>
      <c r="AF246" s="202"/>
      <c r="AG246" s="202"/>
      <c r="AH246" s="202"/>
      <c r="AI246" s="202"/>
      <c r="AJ246" s="202"/>
      <c r="AK246" s="202"/>
      <c r="AL246" s="202"/>
    </row>
    <row r="247" spans="1:38" hidden="1" x14ac:dyDescent="0.35">
      <c r="A247" s="203"/>
      <c r="B247" s="205"/>
      <c r="C247" s="205"/>
      <c r="D247" s="205"/>
      <c r="E247" s="205"/>
      <c r="F247" s="205"/>
      <c r="G247" s="205"/>
      <c r="H247" s="205"/>
      <c r="I247" s="205"/>
      <c r="J247" s="205"/>
      <c r="K247" s="205"/>
      <c r="L247" s="205"/>
      <c r="M247" s="205"/>
      <c r="N247" s="205"/>
      <c r="O247" s="205"/>
      <c r="P247" s="205"/>
      <c r="Q247" s="205"/>
      <c r="R247" s="205"/>
      <c r="S247" s="201"/>
      <c r="T247" s="202"/>
      <c r="U247" s="202"/>
      <c r="V247" s="202"/>
      <c r="W247" s="202"/>
      <c r="X247" s="202"/>
      <c r="Y247" s="202"/>
      <c r="Z247" s="202"/>
      <c r="AA247" s="202"/>
      <c r="AB247" s="202"/>
      <c r="AC247" s="202"/>
      <c r="AD247" s="202"/>
      <c r="AE247" s="202"/>
      <c r="AF247" s="202"/>
      <c r="AG247" s="202"/>
      <c r="AH247" s="202"/>
      <c r="AI247" s="202"/>
      <c r="AJ247" s="202"/>
      <c r="AK247" s="202"/>
      <c r="AL247" s="202"/>
    </row>
    <row r="248" spans="1:38" hidden="1" x14ac:dyDescent="0.35">
      <c r="A248" s="203"/>
      <c r="B248" s="205"/>
      <c r="C248" s="205"/>
      <c r="D248" s="205"/>
      <c r="E248" s="205"/>
      <c r="F248" s="205"/>
      <c r="G248" s="205"/>
      <c r="H248" s="205"/>
      <c r="I248" s="205"/>
      <c r="J248" s="205"/>
      <c r="K248" s="205"/>
      <c r="L248" s="205"/>
      <c r="M248" s="205"/>
      <c r="N248" s="205"/>
      <c r="O248" s="205"/>
      <c r="P248" s="205"/>
      <c r="Q248" s="205"/>
      <c r="R248" s="205"/>
      <c r="S248" s="201"/>
      <c r="T248" s="202"/>
      <c r="U248" s="202"/>
      <c r="V248" s="202"/>
      <c r="W248" s="202"/>
      <c r="X248" s="202"/>
      <c r="Y248" s="202"/>
      <c r="Z248" s="202"/>
      <c r="AA248" s="202"/>
      <c r="AB248" s="202"/>
      <c r="AC248" s="202"/>
      <c r="AD248" s="202"/>
      <c r="AE248" s="202"/>
      <c r="AF248" s="202"/>
      <c r="AG248" s="202"/>
      <c r="AH248" s="202"/>
      <c r="AI248" s="202"/>
      <c r="AJ248" s="202"/>
      <c r="AK248" s="202"/>
      <c r="AL248" s="202"/>
    </row>
    <row r="249" spans="1:38" hidden="1" x14ac:dyDescent="0.35">
      <c r="A249" s="203"/>
      <c r="B249" s="205"/>
      <c r="C249" s="205"/>
      <c r="D249" s="205"/>
      <c r="E249" s="205"/>
      <c r="F249" s="205"/>
      <c r="G249" s="205"/>
      <c r="H249" s="205"/>
      <c r="I249" s="205"/>
      <c r="J249" s="205"/>
      <c r="K249" s="205"/>
      <c r="L249" s="205"/>
      <c r="M249" s="205"/>
      <c r="N249" s="205"/>
      <c r="O249" s="205"/>
      <c r="P249" s="205"/>
      <c r="Q249" s="205"/>
      <c r="R249" s="205"/>
      <c r="S249" s="201"/>
      <c r="T249" s="202"/>
      <c r="U249" s="202"/>
      <c r="V249" s="202"/>
      <c r="W249" s="202"/>
      <c r="X249" s="202"/>
      <c r="Y249" s="202"/>
      <c r="Z249" s="202"/>
      <c r="AA249" s="202"/>
      <c r="AB249" s="202"/>
      <c r="AC249" s="202"/>
      <c r="AD249" s="202"/>
      <c r="AE249" s="202"/>
      <c r="AF249" s="202"/>
      <c r="AG249" s="202"/>
      <c r="AH249" s="202"/>
      <c r="AI249" s="202"/>
      <c r="AJ249" s="202"/>
      <c r="AK249" s="202"/>
      <c r="AL249" s="202"/>
    </row>
    <row r="250" spans="1:38" hidden="1" x14ac:dyDescent="0.35">
      <c r="A250" s="203"/>
      <c r="B250" s="205"/>
      <c r="C250" s="205"/>
      <c r="D250" s="205"/>
      <c r="E250" s="205"/>
      <c r="F250" s="205"/>
      <c r="G250" s="205"/>
      <c r="H250" s="205"/>
      <c r="I250" s="205"/>
      <c r="J250" s="205"/>
      <c r="K250" s="205"/>
      <c r="L250" s="205"/>
      <c r="M250" s="205"/>
      <c r="N250" s="205"/>
      <c r="O250" s="205"/>
      <c r="P250" s="205"/>
      <c r="Q250" s="205"/>
      <c r="R250" s="205"/>
      <c r="S250" s="201"/>
      <c r="T250" s="202"/>
      <c r="U250" s="202"/>
      <c r="V250" s="202"/>
      <c r="W250" s="202"/>
      <c r="X250" s="202"/>
      <c r="Y250" s="202"/>
      <c r="Z250" s="202"/>
      <c r="AA250" s="202"/>
      <c r="AB250" s="202"/>
      <c r="AC250" s="202"/>
      <c r="AD250" s="202"/>
      <c r="AE250" s="202"/>
      <c r="AF250" s="202"/>
      <c r="AG250" s="202"/>
      <c r="AH250" s="202"/>
      <c r="AI250" s="202"/>
      <c r="AJ250" s="202"/>
      <c r="AK250" s="202"/>
      <c r="AL250" s="202"/>
    </row>
    <row r="251" spans="1:38" hidden="1" x14ac:dyDescent="0.35">
      <c r="A251" s="203"/>
      <c r="B251" s="205"/>
      <c r="C251" s="205"/>
      <c r="D251" s="205"/>
      <c r="E251" s="205"/>
      <c r="F251" s="205"/>
      <c r="G251" s="205"/>
      <c r="H251" s="205"/>
      <c r="I251" s="205"/>
      <c r="J251" s="205"/>
      <c r="K251" s="205"/>
      <c r="L251" s="205"/>
      <c r="M251" s="205"/>
      <c r="N251" s="205"/>
      <c r="O251" s="205"/>
      <c r="P251" s="205"/>
      <c r="Q251" s="205"/>
      <c r="R251" s="205"/>
      <c r="S251" s="201"/>
      <c r="T251" s="202"/>
      <c r="U251" s="202"/>
      <c r="V251" s="202"/>
      <c r="W251" s="202"/>
      <c r="X251" s="202"/>
      <c r="Y251" s="202"/>
      <c r="Z251" s="202"/>
      <c r="AA251" s="202"/>
      <c r="AB251" s="202"/>
      <c r="AC251" s="202"/>
      <c r="AD251" s="202"/>
      <c r="AE251" s="202"/>
      <c r="AF251" s="202"/>
      <c r="AG251" s="202"/>
      <c r="AH251" s="202"/>
      <c r="AI251" s="202"/>
      <c r="AJ251" s="202"/>
      <c r="AK251" s="202"/>
      <c r="AL251" s="202"/>
    </row>
    <row r="252" spans="1:38" hidden="1" x14ac:dyDescent="0.35">
      <c r="A252" s="203"/>
      <c r="B252" s="205"/>
      <c r="C252" s="205"/>
      <c r="D252" s="205"/>
      <c r="E252" s="205"/>
      <c r="F252" s="205"/>
      <c r="G252" s="205"/>
      <c r="H252" s="205"/>
      <c r="I252" s="205"/>
      <c r="J252" s="205"/>
      <c r="K252" s="205"/>
      <c r="L252" s="205"/>
      <c r="M252" s="205"/>
      <c r="N252" s="205"/>
      <c r="O252" s="205"/>
      <c r="P252" s="205"/>
      <c r="Q252" s="205"/>
      <c r="R252" s="205"/>
      <c r="S252" s="201"/>
      <c r="T252" s="202"/>
      <c r="U252" s="202"/>
      <c r="V252" s="202"/>
      <c r="W252" s="202"/>
      <c r="X252" s="202"/>
      <c r="Y252" s="202"/>
      <c r="Z252" s="202"/>
      <c r="AA252" s="202"/>
      <c r="AB252" s="202"/>
      <c r="AC252" s="202"/>
      <c r="AD252" s="202"/>
      <c r="AE252" s="202"/>
      <c r="AF252" s="202"/>
      <c r="AG252" s="202"/>
      <c r="AH252" s="202"/>
      <c r="AI252" s="202"/>
      <c r="AJ252" s="202"/>
      <c r="AK252" s="202"/>
      <c r="AL252" s="202"/>
    </row>
    <row r="253" spans="1:38" hidden="1" x14ac:dyDescent="0.35">
      <c r="A253" s="203"/>
      <c r="B253" s="205"/>
      <c r="C253" s="205"/>
      <c r="D253" s="205"/>
      <c r="E253" s="205"/>
      <c r="F253" s="205"/>
      <c r="G253" s="205"/>
      <c r="H253" s="205"/>
      <c r="I253" s="205"/>
      <c r="J253" s="205"/>
      <c r="K253" s="205"/>
      <c r="L253" s="205"/>
      <c r="M253" s="205"/>
      <c r="N253" s="205"/>
      <c r="O253" s="205"/>
      <c r="P253" s="205"/>
      <c r="Q253" s="205"/>
      <c r="R253" s="205"/>
      <c r="S253" s="201"/>
      <c r="T253" s="202"/>
      <c r="U253" s="202"/>
      <c r="V253" s="202"/>
      <c r="W253" s="202"/>
      <c r="X253" s="202"/>
      <c r="Y253" s="202"/>
      <c r="Z253" s="202"/>
      <c r="AA253" s="202"/>
      <c r="AB253" s="202"/>
      <c r="AC253" s="202"/>
      <c r="AD253" s="202"/>
      <c r="AE253" s="202"/>
      <c r="AF253" s="202"/>
      <c r="AG253" s="202"/>
      <c r="AH253" s="202"/>
      <c r="AI253" s="202"/>
      <c r="AJ253" s="202"/>
      <c r="AK253" s="202"/>
      <c r="AL253" s="202"/>
    </row>
    <row r="254" spans="1:38" hidden="1" x14ac:dyDescent="0.35">
      <c r="A254" s="203"/>
      <c r="B254" s="205"/>
      <c r="C254" s="205"/>
      <c r="D254" s="205"/>
      <c r="E254" s="205"/>
      <c r="F254" s="205"/>
      <c r="G254" s="205"/>
      <c r="H254" s="205"/>
      <c r="I254" s="205"/>
      <c r="J254" s="205"/>
      <c r="K254" s="205"/>
      <c r="L254" s="205"/>
      <c r="M254" s="205"/>
      <c r="N254" s="205"/>
      <c r="O254" s="205"/>
      <c r="P254" s="205"/>
      <c r="Q254" s="205"/>
      <c r="R254" s="205"/>
      <c r="S254" s="201"/>
      <c r="T254" s="202"/>
      <c r="U254" s="202"/>
      <c r="V254" s="202"/>
      <c r="W254" s="202"/>
      <c r="X254" s="202"/>
      <c r="Y254" s="202"/>
      <c r="Z254" s="202"/>
      <c r="AA254" s="202"/>
      <c r="AB254" s="202"/>
      <c r="AC254" s="202"/>
      <c r="AD254" s="202"/>
      <c r="AE254" s="202"/>
      <c r="AF254" s="202"/>
      <c r="AG254" s="202"/>
      <c r="AH254" s="202"/>
      <c r="AI254" s="202"/>
      <c r="AJ254" s="202"/>
      <c r="AK254" s="202"/>
      <c r="AL254" s="202"/>
    </row>
    <row r="255" spans="1:38" hidden="1" x14ac:dyDescent="0.35">
      <c r="A255" s="203"/>
      <c r="B255" s="205"/>
      <c r="C255" s="205"/>
      <c r="D255" s="205"/>
      <c r="E255" s="205"/>
      <c r="F255" s="205"/>
      <c r="G255" s="205"/>
      <c r="H255" s="205"/>
      <c r="I255" s="205"/>
      <c r="J255" s="205"/>
      <c r="K255" s="205"/>
      <c r="L255" s="205"/>
      <c r="M255" s="205"/>
      <c r="N255" s="205"/>
      <c r="O255" s="205"/>
      <c r="P255" s="205"/>
      <c r="Q255" s="205"/>
      <c r="R255" s="205"/>
      <c r="S255" s="201"/>
      <c r="T255" s="202"/>
      <c r="U255" s="202"/>
      <c r="V255" s="202"/>
      <c r="W255" s="202"/>
      <c r="X255" s="202"/>
      <c r="Y255" s="202"/>
      <c r="Z255" s="202"/>
      <c r="AA255" s="202"/>
      <c r="AB255" s="202"/>
      <c r="AC255" s="202"/>
      <c r="AD255" s="202"/>
      <c r="AE255" s="202"/>
      <c r="AF255" s="202"/>
      <c r="AG255" s="202"/>
      <c r="AH255" s="202"/>
      <c r="AI255" s="202"/>
      <c r="AJ255" s="202"/>
      <c r="AK255" s="202"/>
      <c r="AL255" s="202"/>
    </row>
    <row r="256" spans="1:38" hidden="1" x14ac:dyDescent="0.35">
      <c r="A256" s="203"/>
      <c r="B256" s="205"/>
      <c r="C256" s="205"/>
      <c r="D256" s="205"/>
      <c r="E256" s="205"/>
      <c r="F256" s="205"/>
      <c r="G256" s="205"/>
      <c r="H256" s="205"/>
      <c r="I256" s="205"/>
      <c r="J256" s="205"/>
      <c r="K256" s="205"/>
      <c r="L256" s="205"/>
      <c r="M256" s="205"/>
      <c r="N256" s="205"/>
      <c r="O256" s="205"/>
      <c r="P256" s="205"/>
      <c r="Q256" s="205"/>
      <c r="R256" s="205"/>
      <c r="S256" s="201"/>
      <c r="T256" s="202"/>
      <c r="U256" s="202"/>
      <c r="V256" s="202"/>
      <c r="W256" s="202"/>
      <c r="X256" s="202"/>
      <c r="Y256" s="202"/>
      <c r="Z256" s="202"/>
      <c r="AA256" s="202"/>
      <c r="AB256" s="202"/>
      <c r="AC256" s="202"/>
      <c r="AD256" s="202"/>
      <c r="AE256" s="202"/>
      <c r="AF256" s="202"/>
      <c r="AG256" s="202"/>
      <c r="AH256" s="202"/>
      <c r="AI256" s="202"/>
      <c r="AJ256" s="202"/>
      <c r="AK256" s="202"/>
      <c r="AL256" s="202"/>
    </row>
    <row r="257" spans="1:38" hidden="1" x14ac:dyDescent="0.35">
      <c r="A257" s="203"/>
      <c r="B257" s="205"/>
      <c r="C257" s="205"/>
      <c r="D257" s="205"/>
      <c r="E257" s="205"/>
      <c r="F257" s="205"/>
      <c r="G257" s="205"/>
      <c r="H257" s="205"/>
      <c r="I257" s="205"/>
      <c r="J257" s="205"/>
      <c r="K257" s="205"/>
      <c r="L257" s="205"/>
      <c r="M257" s="205"/>
      <c r="N257" s="205"/>
      <c r="O257" s="205"/>
      <c r="P257" s="205"/>
      <c r="Q257" s="205"/>
      <c r="R257" s="205"/>
      <c r="S257" s="201"/>
      <c r="T257" s="202"/>
      <c r="U257" s="202"/>
      <c r="V257" s="202"/>
      <c r="W257" s="202"/>
      <c r="X257" s="202"/>
      <c r="Y257" s="202"/>
      <c r="Z257" s="202"/>
      <c r="AA257" s="202"/>
      <c r="AB257" s="202"/>
      <c r="AC257" s="202"/>
      <c r="AD257" s="202"/>
      <c r="AE257" s="202"/>
      <c r="AF257" s="202"/>
      <c r="AG257" s="202"/>
      <c r="AH257" s="202"/>
      <c r="AI257" s="202"/>
      <c r="AJ257" s="202"/>
      <c r="AK257" s="202"/>
      <c r="AL257" s="202"/>
    </row>
    <row r="258" spans="1:38" hidden="1" x14ac:dyDescent="0.35">
      <c r="A258" s="203"/>
      <c r="B258" s="205"/>
      <c r="C258" s="205"/>
      <c r="D258" s="205"/>
      <c r="E258" s="205"/>
      <c r="F258" s="205"/>
      <c r="G258" s="205"/>
      <c r="H258" s="205"/>
      <c r="I258" s="205"/>
      <c r="J258" s="205"/>
      <c r="K258" s="205"/>
      <c r="L258" s="205"/>
      <c r="M258" s="205"/>
      <c r="N258" s="205"/>
      <c r="O258" s="205"/>
      <c r="P258" s="205"/>
      <c r="Q258" s="205"/>
      <c r="R258" s="205"/>
      <c r="S258" s="201"/>
      <c r="T258" s="202"/>
      <c r="U258" s="202"/>
      <c r="V258" s="202"/>
      <c r="W258" s="202"/>
      <c r="X258" s="202"/>
      <c r="Y258" s="202"/>
      <c r="Z258" s="202"/>
      <c r="AA258" s="202"/>
      <c r="AB258" s="202"/>
      <c r="AC258" s="202"/>
      <c r="AD258" s="202"/>
      <c r="AE258" s="202"/>
      <c r="AF258" s="202"/>
      <c r="AG258" s="202"/>
      <c r="AH258" s="202"/>
      <c r="AI258" s="202"/>
      <c r="AJ258" s="202"/>
      <c r="AK258" s="202"/>
      <c r="AL258" s="202"/>
    </row>
    <row r="259" spans="1:38" hidden="1" x14ac:dyDescent="0.35">
      <c r="A259" s="203"/>
      <c r="B259" s="205"/>
      <c r="C259" s="205"/>
      <c r="D259" s="205"/>
      <c r="E259" s="205"/>
      <c r="F259" s="205"/>
      <c r="G259" s="205"/>
      <c r="H259" s="205"/>
      <c r="I259" s="205"/>
      <c r="J259" s="205"/>
      <c r="K259" s="205"/>
      <c r="L259" s="205"/>
      <c r="M259" s="205"/>
      <c r="N259" s="205"/>
      <c r="O259" s="205"/>
      <c r="P259" s="205"/>
      <c r="Q259" s="205"/>
      <c r="R259" s="205"/>
      <c r="S259" s="201"/>
      <c r="T259" s="202"/>
      <c r="U259" s="202"/>
      <c r="V259" s="202"/>
      <c r="W259" s="202"/>
      <c r="X259" s="202"/>
      <c r="Y259" s="202"/>
      <c r="Z259" s="202"/>
      <c r="AA259" s="202"/>
      <c r="AB259" s="202"/>
      <c r="AC259" s="202"/>
      <c r="AD259" s="202"/>
      <c r="AE259" s="202"/>
      <c r="AF259" s="202"/>
      <c r="AG259" s="202"/>
      <c r="AH259" s="202"/>
      <c r="AI259" s="202"/>
      <c r="AJ259" s="202"/>
      <c r="AK259" s="202"/>
      <c r="AL259" s="202"/>
    </row>
    <row r="260" spans="1:38" hidden="1" x14ac:dyDescent="0.35">
      <c r="A260" s="203"/>
      <c r="B260" s="205"/>
      <c r="C260" s="205"/>
      <c r="D260" s="205"/>
      <c r="E260" s="205"/>
      <c r="F260" s="205"/>
      <c r="G260" s="205"/>
      <c r="H260" s="205"/>
      <c r="I260" s="205"/>
      <c r="J260" s="205"/>
      <c r="K260" s="205"/>
      <c r="L260" s="205"/>
      <c r="M260" s="205"/>
      <c r="N260" s="205"/>
      <c r="O260" s="205"/>
      <c r="P260" s="205"/>
      <c r="Q260" s="205"/>
      <c r="R260" s="205"/>
      <c r="S260" s="201"/>
      <c r="T260" s="202"/>
      <c r="U260" s="202"/>
      <c r="V260" s="202"/>
      <c r="W260" s="202"/>
      <c r="X260" s="202"/>
      <c r="Y260" s="202"/>
      <c r="Z260" s="202"/>
      <c r="AA260" s="202"/>
      <c r="AB260" s="202"/>
      <c r="AC260" s="202"/>
      <c r="AD260" s="202"/>
      <c r="AE260" s="202"/>
      <c r="AF260" s="202"/>
      <c r="AG260" s="202"/>
      <c r="AH260" s="202"/>
      <c r="AI260" s="202"/>
      <c r="AJ260" s="202"/>
      <c r="AK260" s="202"/>
      <c r="AL260" s="202"/>
    </row>
    <row r="261" spans="1:38" hidden="1" x14ac:dyDescent="0.35">
      <c r="A261" s="203"/>
      <c r="B261" s="205"/>
      <c r="C261" s="205"/>
      <c r="D261" s="205"/>
      <c r="E261" s="205"/>
      <c r="F261" s="205"/>
      <c r="G261" s="205"/>
      <c r="H261" s="205"/>
      <c r="I261" s="205"/>
      <c r="J261" s="205"/>
      <c r="K261" s="205"/>
      <c r="L261" s="205"/>
      <c r="M261" s="205"/>
      <c r="N261" s="205"/>
      <c r="O261" s="205"/>
      <c r="P261" s="205"/>
      <c r="Q261" s="205"/>
      <c r="R261" s="205"/>
      <c r="S261" s="201"/>
      <c r="T261" s="202"/>
      <c r="U261" s="202"/>
      <c r="V261" s="202"/>
      <c r="W261" s="202"/>
      <c r="X261" s="202"/>
      <c r="Y261" s="202"/>
      <c r="Z261" s="202"/>
      <c r="AA261" s="202"/>
      <c r="AB261" s="202"/>
      <c r="AC261" s="202"/>
      <c r="AD261" s="202"/>
      <c r="AE261" s="202"/>
      <c r="AF261" s="202"/>
      <c r="AG261" s="202"/>
      <c r="AH261" s="202"/>
      <c r="AI261" s="202"/>
      <c r="AJ261" s="202"/>
      <c r="AK261" s="202"/>
      <c r="AL261" s="202"/>
    </row>
    <row r="262" spans="1:38" hidden="1" x14ac:dyDescent="0.35">
      <c r="A262" s="203"/>
      <c r="B262" s="205"/>
      <c r="C262" s="205"/>
      <c r="D262" s="205"/>
      <c r="E262" s="205"/>
      <c r="F262" s="205"/>
      <c r="G262" s="205"/>
      <c r="H262" s="205"/>
      <c r="I262" s="205"/>
      <c r="J262" s="205"/>
      <c r="K262" s="205"/>
      <c r="L262" s="205"/>
      <c r="M262" s="205"/>
      <c r="N262" s="205"/>
      <c r="O262" s="205"/>
      <c r="P262" s="205"/>
      <c r="Q262" s="205"/>
      <c r="R262" s="205"/>
      <c r="S262" s="201"/>
      <c r="T262" s="202"/>
      <c r="U262" s="202"/>
      <c r="V262" s="202"/>
      <c r="W262" s="202"/>
      <c r="X262" s="202"/>
      <c r="Y262" s="202"/>
      <c r="Z262" s="202"/>
      <c r="AA262" s="202"/>
      <c r="AB262" s="202"/>
      <c r="AC262" s="202"/>
      <c r="AD262" s="202"/>
      <c r="AE262" s="202"/>
      <c r="AF262" s="202"/>
      <c r="AG262" s="202"/>
      <c r="AH262" s="202"/>
      <c r="AI262" s="202"/>
      <c r="AJ262" s="202"/>
      <c r="AK262" s="202"/>
      <c r="AL262" s="202"/>
    </row>
    <row r="263" spans="1:38" hidden="1" x14ac:dyDescent="0.35">
      <c r="A263" s="203"/>
      <c r="B263" s="205"/>
      <c r="C263" s="205"/>
      <c r="D263" s="205"/>
      <c r="E263" s="205"/>
      <c r="F263" s="205"/>
      <c r="G263" s="205"/>
      <c r="H263" s="205"/>
      <c r="I263" s="205"/>
      <c r="J263" s="205"/>
      <c r="K263" s="205"/>
      <c r="L263" s="205"/>
      <c r="M263" s="205"/>
      <c r="N263" s="205"/>
      <c r="O263" s="205"/>
      <c r="P263" s="205"/>
      <c r="Q263" s="205"/>
      <c r="R263" s="205"/>
      <c r="S263" s="201"/>
      <c r="T263" s="202"/>
      <c r="U263" s="202"/>
      <c r="V263" s="202"/>
      <c r="W263" s="202"/>
      <c r="X263" s="202"/>
      <c r="Y263" s="202"/>
      <c r="Z263" s="202"/>
      <c r="AA263" s="202"/>
      <c r="AB263" s="202"/>
      <c r="AC263" s="202"/>
      <c r="AD263" s="202"/>
      <c r="AE263" s="202"/>
      <c r="AF263" s="202"/>
      <c r="AG263" s="202"/>
      <c r="AH263" s="202"/>
      <c r="AI263" s="202"/>
      <c r="AJ263" s="202"/>
      <c r="AK263" s="202"/>
      <c r="AL263" s="202"/>
    </row>
    <row r="264" spans="1:38" hidden="1" x14ac:dyDescent="0.35">
      <c r="A264" s="203"/>
      <c r="B264" s="205"/>
      <c r="C264" s="205"/>
      <c r="D264" s="205"/>
      <c r="E264" s="205"/>
      <c r="F264" s="205"/>
      <c r="G264" s="205"/>
      <c r="H264" s="205"/>
      <c r="I264" s="205"/>
      <c r="J264" s="205"/>
      <c r="K264" s="205"/>
      <c r="L264" s="205"/>
      <c r="M264" s="205"/>
      <c r="N264" s="205"/>
      <c r="O264" s="205"/>
      <c r="P264" s="205"/>
      <c r="Q264" s="205"/>
      <c r="R264" s="205"/>
      <c r="S264" s="201"/>
      <c r="T264" s="202"/>
      <c r="U264" s="202"/>
      <c r="V264" s="202"/>
      <c r="W264" s="202"/>
      <c r="X264" s="202"/>
      <c r="Y264" s="202"/>
      <c r="Z264" s="202"/>
      <c r="AA264" s="202"/>
      <c r="AB264" s="202"/>
      <c r="AC264" s="202"/>
      <c r="AD264" s="202"/>
      <c r="AE264" s="202"/>
      <c r="AF264" s="202"/>
      <c r="AG264" s="202"/>
      <c r="AH264" s="202"/>
      <c r="AI264" s="202"/>
      <c r="AJ264" s="202"/>
      <c r="AK264" s="202"/>
      <c r="AL264" s="202"/>
    </row>
    <row r="265" spans="1:38" hidden="1" x14ac:dyDescent="0.35">
      <c r="A265" s="203"/>
      <c r="B265" s="205"/>
      <c r="C265" s="205"/>
      <c r="D265" s="205"/>
      <c r="E265" s="205"/>
      <c r="F265" s="205"/>
      <c r="G265" s="205"/>
      <c r="H265" s="205"/>
      <c r="I265" s="205"/>
      <c r="J265" s="205"/>
      <c r="K265" s="205"/>
      <c r="L265" s="205"/>
      <c r="M265" s="205"/>
      <c r="N265" s="205"/>
      <c r="O265" s="205"/>
      <c r="P265" s="205"/>
      <c r="Q265" s="205"/>
      <c r="R265" s="205"/>
      <c r="S265" s="201"/>
      <c r="T265" s="202"/>
      <c r="U265" s="202"/>
      <c r="V265" s="202"/>
      <c r="W265" s="202"/>
      <c r="X265" s="202"/>
      <c r="Y265" s="202"/>
      <c r="Z265" s="202"/>
      <c r="AA265" s="202"/>
      <c r="AB265" s="202"/>
      <c r="AC265" s="202"/>
      <c r="AD265" s="202"/>
      <c r="AE265" s="202"/>
      <c r="AF265" s="202"/>
      <c r="AG265" s="202"/>
      <c r="AH265" s="202"/>
      <c r="AI265" s="202"/>
      <c r="AJ265" s="202"/>
      <c r="AK265" s="202"/>
      <c r="AL265" s="202"/>
    </row>
    <row r="266" spans="1:38" hidden="1" x14ac:dyDescent="0.35">
      <c r="A266" s="203"/>
      <c r="B266" s="205"/>
      <c r="C266" s="205"/>
      <c r="D266" s="205"/>
      <c r="E266" s="205"/>
      <c r="F266" s="205"/>
      <c r="G266" s="205"/>
      <c r="H266" s="205"/>
      <c r="I266" s="205"/>
      <c r="J266" s="205"/>
      <c r="K266" s="205"/>
      <c r="L266" s="205"/>
      <c r="M266" s="205"/>
      <c r="N266" s="205"/>
      <c r="O266" s="205"/>
      <c r="P266" s="205"/>
      <c r="Q266" s="205"/>
      <c r="R266" s="205"/>
      <c r="S266" s="201"/>
      <c r="T266" s="202"/>
      <c r="U266" s="202"/>
      <c r="V266" s="202"/>
      <c r="W266" s="202"/>
      <c r="X266" s="202"/>
      <c r="Y266" s="202"/>
      <c r="Z266" s="202"/>
      <c r="AA266" s="202"/>
      <c r="AB266" s="202"/>
      <c r="AC266" s="202"/>
      <c r="AD266" s="202"/>
      <c r="AE266" s="202"/>
      <c r="AF266" s="202"/>
      <c r="AG266" s="202"/>
      <c r="AH266" s="202"/>
      <c r="AI266" s="202"/>
      <c r="AJ266" s="202"/>
      <c r="AK266" s="202"/>
      <c r="AL266" s="202"/>
    </row>
    <row r="267" spans="1:38" hidden="1" x14ac:dyDescent="0.35">
      <c r="A267" s="203"/>
      <c r="B267" s="205"/>
      <c r="C267" s="205"/>
      <c r="D267" s="205"/>
      <c r="E267" s="205"/>
      <c r="F267" s="205"/>
      <c r="G267" s="205"/>
      <c r="H267" s="205"/>
      <c r="I267" s="205"/>
      <c r="J267" s="205"/>
      <c r="K267" s="205"/>
      <c r="L267" s="205"/>
      <c r="M267" s="205"/>
      <c r="N267" s="205"/>
      <c r="O267" s="205"/>
      <c r="P267" s="205"/>
      <c r="Q267" s="205"/>
      <c r="R267" s="205"/>
      <c r="S267" s="201"/>
      <c r="T267" s="202"/>
      <c r="U267" s="202"/>
      <c r="V267" s="202"/>
      <c r="W267" s="202"/>
      <c r="X267" s="202"/>
      <c r="Y267" s="202"/>
      <c r="Z267" s="202"/>
      <c r="AA267" s="202"/>
      <c r="AB267" s="202"/>
      <c r="AC267" s="202"/>
      <c r="AD267" s="202"/>
      <c r="AE267" s="202"/>
      <c r="AF267" s="202"/>
      <c r="AG267" s="202"/>
      <c r="AH267" s="202"/>
      <c r="AI267" s="202"/>
      <c r="AJ267" s="202"/>
      <c r="AK267" s="202"/>
      <c r="AL267" s="202"/>
    </row>
    <row r="268" spans="1:38" hidden="1" x14ac:dyDescent="0.35">
      <c r="A268" s="203"/>
      <c r="B268" s="205"/>
      <c r="C268" s="205"/>
      <c r="D268" s="205"/>
      <c r="E268" s="205"/>
      <c r="F268" s="205"/>
      <c r="G268" s="205"/>
      <c r="H268" s="205"/>
      <c r="I268" s="205"/>
      <c r="J268" s="205"/>
      <c r="K268" s="205"/>
      <c r="L268" s="205"/>
      <c r="M268" s="205"/>
      <c r="N268" s="205"/>
      <c r="O268" s="205"/>
      <c r="P268" s="205"/>
      <c r="Q268" s="205"/>
      <c r="R268" s="205"/>
      <c r="S268" s="201"/>
      <c r="T268" s="202"/>
      <c r="U268" s="202"/>
      <c r="V268" s="202"/>
      <c r="W268" s="202"/>
      <c r="X268" s="202"/>
      <c r="Y268" s="202"/>
      <c r="Z268" s="202"/>
      <c r="AA268" s="202"/>
      <c r="AB268" s="202"/>
      <c r="AC268" s="202"/>
      <c r="AD268" s="202"/>
      <c r="AE268" s="202"/>
      <c r="AF268" s="202"/>
      <c r="AG268" s="202"/>
      <c r="AH268" s="202"/>
      <c r="AI268" s="202"/>
      <c r="AJ268" s="202"/>
      <c r="AK268" s="202"/>
      <c r="AL268" s="202"/>
    </row>
    <row r="269" spans="1:38" hidden="1" x14ac:dyDescent="0.35">
      <c r="A269" s="203"/>
      <c r="B269" s="205"/>
      <c r="C269" s="205"/>
      <c r="D269" s="205"/>
      <c r="E269" s="205"/>
      <c r="F269" s="205"/>
      <c r="G269" s="205"/>
      <c r="H269" s="205"/>
      <c r="I269" s="205"/>
      <c r="J269" s="205"/>
      <c r="K269" s="205"/>
      <c r="L269" s="205"/>
      <c r="M269" s="205"/>
      <c r="N269" s="205"/>
      <c r="O269" s="205"/>
      <c r="P269" s="205"/>
      <c r="Q269" s="205"/>
      <c r="R269" s="205"/>
      <c r="S269" s="201"/>
      <c r="T269" s="202"/>
      <c r="U269" s="202"/>
      <c r="V269" s="202"/>
      <c r="W269" s="202"/>
      <c r="X269" s="202"/>
      <c r="Y269" s="202"/>
      <c r="Z269" s="202"/>
      <c r="AA269" s="202"/>
      <c r="AB269" s="202"/>
      <c r="AC269" s="202"/>
      <c r="AD269" s="202"/>
      <c r="AE269" s="202"/>
      <c r="AF269" s="202"/>
      <c r="AG269" s="202"/>
      <c r="AH269" s="202"/>
      <c r="AI269" s="202"/>
      <c r="AJ269" s="202"/>
      <c r="AK269" s="202"/>
      <c r="AL269" s="202"/>
    </row>
    <row r="270" spans="1:38" hidden="1" x14ac:dyDescent="0.35">
      <c r="A270" s="203"/>
      <c r="B270" s="205"/>
      <c r="C270" s="205"/>
      <c r="D270" s="205"/>
      <c r="E270" s="205"/>
      <c r="F270" s="205"/>
      <c r="G270" s="205"/>
      <c r="H270" s="205"/>
      <c r="I270" s="205"/>
      <c r="J270" s="205"/>
      <c r="K270" s="205"/>
      <c r="L270" s="205"/>
      <c r="M270" s="205"/>
      <c r="N270" s="205"/>
      <c r="O270" s="205"/>
      <c r="P270" s="205"/>
      <c r="Q270" s="205"/>
      <c r="R270" s="205"/>
      <c r="S270" s="201"/>
      <c r="T270" s="202"/>
      <c r="U270" s="202"/>
      <c r="V270" s="202"/>
      <c r="W270" s="202"/>
      <c r="X270" s="202"/>
      <c r="Y270" s="202"/>
      <c r="Z270" s="202"/>
      <c r="AA270" s="202"/>
      <c r="AB270" s="202"/>
      <c r="AC270" s="202"/>
      <c r="AD270" s="202"/>
      <c r="AE270" s="202"/>
      <c r="AF270" s="202"/>
      <c r="AG270" s="202"/>
      <c r="AH270" s="202"/>
      <c r="AI270" s="202"/>
      <c r="AJ270" s="202"/>
      <c r="AK270" s="202"/>
      <c r="AL270" s="202"/>
    </row>
    <row r="271" spans="1:38" hidden="1" x14ac:dyDescent="0.35">
      <c r="A271" s="203"/>
      <c r="B271" s="205"/>
      <c r="C271" s="205"/>
      <c r="D271" s="205"/>
      <c r="E271" s="205"/>
      <c r="F271" s="205"/>
      <c r="G271" s="205"/>
      <c r="H271" s="205"/>
      <c r="I271" s="205"/>
      <c r="J271" s="205"/>
      <c r="K271" s="205"/>
      <c r="L271" s="205"/>
      <c r="M271" s="205"/>
      <c r="N271" s="205"/>
      <c r="O271" s="205"/>
      <c r="P271" s="205"/>
      <c r="Q271" s="205"/>
      <c r="R271" s="205"/>
      <c r="S271" s="201"/>
      <c r="T271" s="202"/>
      <c r="U271" s="202"/>
      <c r="V271" s="202"/>
      <c r="W271" s="202"/>
      <c r="X271" s="202"/>
      <c r="Y271" s="202"/>
      <c r="Z271" s="202"/>
      <c r="AA271" s="202"/>
      <c r="AB271" s="202"/>
      <c r="AC271" s="202"/>
      <c r="AD271" s="202"/>
      <c r="AE271" s="202"/>
      <c r="AF271" s="202"/>
      <c r="AG271" s="202"/>
      <c r="AH271" s="202"/>
      <c r="AI271" s="202"/>
      <c r="AJ271" s="202"/>
      <c r="AK271" s="202"/>
      <c r="AL271" s="202"/>
    </row>
    <row r="272" spans="1:38" hidden="1" x14ac:dyDescent="0.35">
      <c r="A272" s="203"/>
      <c r="B272" s="205"/>
      <c r="C272" s="205"/>
      <c r="D272" s="205"/>
      <c r="E272" s="205"/>
      <c r="F272" s="205"/>
      <c r="G272" s="205"/>
      <c r="H272" s="205"/>
      <c r="I272" s="205"/>
      <c r="J272" s="205"/>
      <c r="K272" s="205"/>
      <c r="L272" s="205"/>
      <c r="M272" s="205"/>
      <c r="N272" s="205"/>
      <c r="O272" s="205"/>
      <c r="P272" s="205"/>
      <c r="Q272" s="205"/>
      <c r="R272" s="205"/>
      <c r="S272" s="201"/>
      <c r="T272" s="202"/>
      <c r="U272" s="202"/>
      <c r="V272" s="202"/>
      <c r="W272" s="202"/>
      <c r="X272" s="202"/>
      <c r="Y272" s="202"/>
      <c r="Z272" s="202"/>
      <c r="AA272" s="202"/>
      <c r="AB272" s="202"/>
      <c r="AC272" s="202"/>
      <c r="AD272" s="202"/>
      <c r="AE272" s="202"/>
      <c r="AF272" s="202"/>
      <c r="AG272" s="202"/>
      <c r="AH272" s="202"/>
      <c r="AI272" s="202"/>
      <c r="AJ272" s="202"/>
      <c r="AK272" s="202"/>
      <c r="AL272" s="202"/>
    </row>
    <row r="273" spans="1:38" hidden="1" x14ac:dyDescent="0.35">
      <c r="A273" s="203"/>
      <c r="B273" s="205"/>
      <c r="C273" s="205"/>
      <c r="D273" s="205"/>
      <c r="E273" s="205"/>
      <c r="F273" s="205"/>
      <c r="G273" s="205"/>
      <c r="H273" s="205"/>
      <c r="I273" s="205"/>
      <c r="J273" s="205"/>
      <c r="K273" s="205"/>
      <c r="L273" s="205"/>
      <c r="M273" s="205"/>
      <c r="N273" s="205"/>
      <c r="O273" s="205"/>
      <c r="P273" s="205"/>
      <c r="Q273" s="205"/>
      <c r="R273" s="205"/>
      <c r="S273" s="201"/>
      <c r="T273" s="202"/>
      <c r="U273" s="202"/>
      <c r="V273" s="202"/>
      <c r="W273" s="202"/>
      <c r="X273" s="202"/>
      <c r="Y273" s="202"/>
      <c r="Z273" s="202"/>
      <c r="AA273" s="202"/>
      <c r="AB273" s="202"/>
      <c r="AC273" s="202"/>
      <c r="AD273" s="202"/>
      <c r="AE273" s="202"/>
      <c r="AF273" s="202"/>
      <c r="AG273" s="202"/>
      <c r="AH273" s="202"/>
      <c r="AI273" s="202"/>
      <c r="AJ273" s="202"/>
      <c r="AK273" s="202"/>
      <c r="AL273" s="202"/>
    </row>
    <row r="274" spans="1:38" hidden="1" x14ac:dyDescent="0.35">
      <c r="A274" s="203"/>
      <c r="B274" s="205"/>
      <c r="C274" s="205"/>
      <c r="D274" s="205"/>
      <c r="E274" s="205"/>
      <c r="F274" s="205"/>
      <c r="G274" s="205"/>
      <c r="H274" s="205"/>
      <c r="I274" s="205"/>
      <c r="J274" s="205"/>
      <c r="K274" s="205"/>
      <c r="L274" s="205"/>
      <c r="M274" s="205"/>
      <c r="N274" s="205"/>
      <c r="O274" s="205"/>
      <c r="P274" s="205"/>
      <c r="Q274" s="205"/>
      <c r="R274" s="205"/>
      <c r="S274" s="201"/>
      <c r="T274" s="202"/>
      <c r="U274" s="202"/>
      <c r="V274" s="202"/>
      <c r="W274" s="202"/>
      <c r="X274" s="202"/>
      <c r="Y274" s="202"/>
      <c r="Z274" s="202"/>
      <c r="AA274" s="202"/>
      <c r="AB274" s="202"/>
      <c r="AC274" s="202"/>
      <c r="AD274" s="202"/>
      <c r="AE274" s="202"/>
      <c r="AF274" s="202"/>
      <c r="AG274" s="202"/>
      <c r="AH274" s="202"/>
      <c r="AI274" s="202"/>
      <c r="AJ274" s="202"/>
      <c r="AK274" s="202"/>
      <c r="AL274" s="202"/>
    </row>
  </sheetData>
  <sheetProtection algorithmName="SHA-512" hashValue="Gk0KzydzzIwhuoPHlJiCJEKSFM/TRkK0Y4u9AWz4DcPV8Myi8Aio8j9B6UE32+IlWSr7h3zZnjUvWKTN5CuKTQ==" saltValue="RoEcytt32NZjgVJhbsC/0Q==" spinCount="100000" sheet="1" objects="1" scenarios="1" formatCells="0" formatColumns="0" formatRows="0"/>
  <mergeCells count="2">
    <mergeCell ref="B5:D5"/>
    <mergeCell ref="O2:R3"/>
  </mergeCells>
  <pageMargins left="0.70866141732283472" right="0.70866141732283472" top="0.74803149606299213" bottom="0.74803149606299213" header="0.31496062992125984" footer="0.31496062992125984"/>
  <pageSetup paperSize="9" scale="35"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Start Here!</vt:lpstr>
      <vt:lpstr>Baseline Paddock Data</vt:lpstr>
      <vt:lpstr>Enter Head to Work Out AE</vt:lpstr>
      <vt:lpstr>Kilograms DM per hectare method</vt:lpstr>
      <vt:lpstr>Stock days per hectare method</vt:lpstr>
      <vt:lpstr>Annual Performance Report</vt:lpstr>
      <vt:lpstr>Paddock Data Tally Sheet</vt:lpstr>
      <vt:lpstr>'Annual Performance Report'!Print_Area</vt:lpstr>
      <vt:lpstr>'Paddock Data Tally Sheet'!Print_Area</vt:lpstr>
      <vt:lpstr>'Start Here!'!Print_Area</vt:lpstr>
      <vt:lpstr>'Paddock Data Tally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dlwal</dc:creator>
  <cp:lastModifiedBy>Dionne Walsh</cp:lastModifiedBy>
  <cp:lastPrinted>2022-02-22T03:22:08Z</cp:lastPrinted>
  <dcterms:created xsi:type="dcterms:W3CDTF">2021-05-24T08:42:47Z</dcterms:created>
  <dcterms:modified xsi:type="dcterms:W3CDTF">2022-02-23T06:58:51Z</dcterms:modified>
</cp:coreProperties>
</file>