
<file path=[Content_Types].xml><?xml version="1.0" encoding="utf-8"?>
<Types xmlns="http://schemas.openxmlformats.org/package/2006/content-type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1"/>
  <workbookPr/>
  <mc:AlternateContent xmlns:mc="http://schemas.openxmlformats.org/markup-compatibility/2006">
    <mc:Choice Requires="x15">
      <x15ac:absPath xmlns:x15ac="http://schemas.microsoft.com/office/spreadsheetml/2010/11/ac" url="https://mlaus-my.sharepoint.com/personal/rpirie_mla_com_au/Documents/"/>
    </mc:Choice>
  </mc:AlternateContent>
  <xr:revisionPtr revIDLastSave="0" documentId="8_{D6D2C22A-1EB3-4C8C-9479-A65F5D1D9108}" xr6:coauthVersionLast="47" xr6:coauthVersionMax="47" xr10:uidLastSave="{00000000-0000-0000-0000-000000000000}"/>
  <bookViews>
    <workbookView xWindow="-120" yWindow="-120" windowWidth="29040" windowHeight="15840" xr2:uid="{CF98C61A-BF78-426C-BCA6-A64BF9E32857}"/>
  </bookViews>
  <sheets>
    <sheet name="EOI response" sheetId="1" r:id="rId1"/>
    <sheet name="Example Technologies List" sheetId="2" r:id="rId2"/>
    <sheet name="MDC - Quick calc"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3" l="1"/>
  <c r="D14" i="3" s="1"/>
  <c r="E13" i="3"/>
  <c r="D13" i="3"/>
  <c r="F13" i="3" s="1"/>
  <c r="D7" i="3"/>
  <c r="E14" i="3" l="1"/>
  <c r="F14" i="3" s="1"/>
  <c r="D18" i="3"/>
  <c r="E15" i="3" l="1"/>
  <c r="F15" i="3"/>
</calcChain>
</file>

<file path=xl/sharedStrings.xml><?xml version="1.0" encoding="utf-8"?>
<sst xmlns="http://schemas.openxmlformats.org/spreadsheetml/2006/main" count="77" uniqueCount="76">
  <si>
    <t>Details of PFRO Commercialisation Entity</t>
  </si>
  <si>
    <t>Name</t>
  </si>
  <si>
    <t>Completed</t>
  </si>
  <si>
    <t>ABN</t>
  </si>
  <si>
    <r>
      <rPr>
        <b/>
        <sz val="11"/>
        <color theme="1"/>
        <rFont val="Aptos Narrow"/>
        <family val="2"/>
        <scheme val="minor"/>
      </rPr>
      <t>Confidentiality</t>
    </r>
    <r>
      <rPr>
        <sz val="11"/>
        <color theme="1"/>
        <rFont val="Aptos Narrow"/>
        <family val="2"/>
        <scheme val="minor"/>
      </rPr>
      <t xml:space="preserve">
By submitting an expression of interest, the applicant will disclose information in the expressions of interest form to MLA’s employees, agents, contractors and advisors, for the purposes of the expressions of interest process and any legal or MLA policy requirement. Applicants must identify any information that they consider should be protected as confidential information and provide reasons for this. Confidential IP should not be divulged by the applicant as part of the expressions of interest process. 
</t>
    </r>
    <r>
      <rPr>
        <b/>
        <sz val="11"/>
        <color theme="1"/>
        <rFont val="Aptos Narrow"/>
        <family val="2"/>
        <scheme val="minor"/>
      </rPr>
      <t>Funding source &amp; investment guidelines</t>
    </r>
    <r>
      <rPr>
        <sz val="11"/>
        <color theme="1"/>
        <rFont val="Aptos Narrow"/>
        <family val="2"/>
        <scheme val="minor"/>
      </rPr>
      <t xml:space="preserve">
Projects are expected to be wholly funded by co-investment between the applicant and the MLA Donor Company. The MLA donor company will invest at a ratio of 40:60 (MLA: Applicant) with access fees of 8% (primary producer) or 12% (other organisations) deducted. 
Work currently underway conducted by the applicant may be eligible for expansion in scale or scope provided the applicant can commit additional funding to leverage MDC funding. Commonwealth funding is not eligible to be matched by the MDC.
</t>
    </r>
    <r>
      <rPr>
        <b/>
        <sz val="11"/>
        <color theme="1"/>
        <rFont val="Aptos Narrow"/>
        <family val="2"/>
        <scheme val="minor"/>
      </rPr>
      <t>Detailed information on preparing project budgets is available here:</t>
    </r>
    <r>
      <rPr>
        <sz val="11"/>
        <color theme="1"/>
        <rFont val="Aptos Narrow"/>
        <family val="2"/>
        <scheme val="minor"/>
      </rPr>
      <t xml:space="preserve">
https://www.mla.com.au/globalassets/mla-corporate/research-and-development/documents/funding-oportunities/mla-project-funding-application-guidelines_2024.pdf
</t>
    </r>
    <r>
      <rPr>
        <b/>
        <sz val="11"/>
        <color theme="1"/>
        <rFont val="Aptos Narrow"/>
        <family val="2"/>
        <scheme val="minor"/>
      </rPr>
      <t>EOI submissions:</t>
    </r>
    <r>
      <rPr>
        <sz val="11"/>
        <color theme="1"/>
        <rFont val="Aptos Narrow"/>
        <family val="2"/>
        <scheme val="minor"/>
      </rPr>
      <t xml:space="preserve">
The expressions of interest form contained in this document must be lodged electronically to: commercialisation@mla.com.au.
</t>
    </r>
    <r>
      <rPr>
        <b/>
        <sz val="11"/>
        <color theme="1"/>
        <rFont val="Aptos Narrow"/>
        <family val="2"/>
        <scheme val="minor"/>
      </rPr>
      <t>Further information:</t>
    </r>
    <r>
      <rPr>
        <sz val="11"/>
        <color theme="1"/>
        <rFont val="Aptos Narrow"/>
        <family val="2"/>
        <scheme val="minor"/>
      </rPr>
      <t xml:space="preserve">
Rhys Pirie: rpirie@mla.com.au 
Tom Dobbie: tdobbie@mla.com.au</t>
    </r>
  </si>
  <si>
    <t>Not completed</t>
  </si>
  <si>
    <t>Address</t>
  </si>
  <si>
    <t>Project title</t>
  </si>
  <si>
    <t>Aligned Problem Area</t>
  </si>
  <si>
    <t>One Sentence Summary</t>
  </si>
  <si>
    <t>TRL</t>
  </si>
  <si>
    <t>Available matching cash amount ($)</t>
  </si>
  <si>
    <t>MLA cash contribution sought ($)</t>
  </si>
  <si>
    <t>Any other relevant information</t>
  </si>
  <si>
    <t> Authorised Person Declaration</t>
  </si>
  <si>
    <t>Declaration</t>
  </si>
  <si>
    <t>(Signatory) In submitting this form, I warrant:
(a) I have the authorisation to make this warranty on behalf of the Applicant Organisation.
(b) that the information in this application is accurate, and the project will be performed in accordance with all statutory, professional and ethical standards and practices.
(c) in relation to any personal information provided to MLA in this application,  before providing any personal information to MLA, notified all individuals to whom the personal information relates that it will be disclosing their personal information to MLA for the purposes of this application/ the project and obtained any required consent to such disclosure; and (ii) provided those individuals with information about where they may find MLA's Privacy policy. 
 </t>
  </si>
  <si>
    <t>Name:</t>
  </si>
  <si>
    <t>Position:</t>
  </si>
  <si>
    <t xml:space="preserve">Signature                    (Double click on Signature Line in D32): </t>
  </si>
  <si>
    <t>Date:</t>
  </si>
  <si>
    <t>Problem Area</t>
  </si>
  <si>
    <t>Example Technologies. Note: MLA is open to  co-funded opportunities not included in this list provided they are of benefit to the Australian red meat sector. </t>
  </si>
  <si>
    <t>Objective Measurement</t>
  </si>
  <si>
    <t>-          Technologies to objectively measure health, productivity and eating quality attributes in live animals, carcasses and/or by-co-products (e.g. offal).</t>
  </si>
  <si>
    <t>Nutritional Status and Diet Quality</t>
  </si>
  <si>
    <t>-          In-field diagnostic tests for nutritional status of plants and animals   </t>
  </si>
  <si>
    <t>-          Improve accuracy and frequency of satellite-based monitoring, on-farm remote sensing, and AI video recognition</t>
  </si>
  <si>
    <t>-          Real-time decision-making tools and tests for objective decision-making   (e.g. crush-side pregnancy detection)</t>
  </si>
  <si>
    <t>Animal Health</t>
  </si>
  <si>
    <t>-          Technologies to address endemic animal diseases in the Australian red meat industry (see this MLA Report).</t>
  </si>
  <si>
    <t>Food Innovation</t>
  </si>
  <si>
    <t>-          New high-value products that drive full carcase utilisation</t>
  </si>
  <si>
    <t>-          Innovative technology platforms creating new product offerings and shelf life optimisation to value add red meat and by-co-products</t>
  </si>
  <si>
    <t>Calf Loss</t>
  </si>
  <si>
    <t>-          Quantify and / or address calf loss from known reasons such as heat, disease, nutrition, stocking rates, distance to water, predation, mismothering, and other animal behaviour (with a particular focus on northern cattle herds)</t>
  </si>
  <si>
    <t>Female Sterilisation</t>
  </si>
  <si>
    <t>-          Female sterilisation methods that are non-surgical, reversible, highly effective for a minimum of 12 months, and cost-effective   </t>
  </si>
  <si>
    <t>Parasite Management</t>
  </si>
  <si>
    <t>-          Technologies to manage parasites such as tick, buffalo fly and internal parasites. Might consist of vaccines, biological control/inhibitors, and genomics for resistance against ectoparasites and endoparasites  </t>
  </si>
  <si>
    <t>-          Longer-lasting fly management options that are effective for 6-8 months</t>
  </si>
  <si>
    <t>Carrying Capacity</t>
  </si>
  <si>
    <t>-          Technology / Methodology for assessment of long-term carrying capacity components like pasture growth, safe utilisation rates, and browse consumption</t>
  </si>
  <si>
    <t>Pasture Improvement</t>
  </si>
  <si>
    <t>-          Pasture species measurement</t>
  </si>
  <si>
    <t xml:space="preserve">-          Impact of pasture improvements on greenhouse gas emissions, </t>
  </si>
  <si>
    <t>-          Grazing behaviour through GPS data tracking</t>
  </si>
  <si>
    <t>-          New tools for pasture seed distribution and establishment</t>
  </si>
  <si>
    <t>Methane Mitigation</t>
  </si>
  <si>
    <t>-          Easy-to-use, affordable technologies or processes to reduce methane production in extensively grazed cattle with production efficiency benefits  </t>
  </si>
  <si>
    <t>Carbon Footprint Assessment</t>
  </si>
  <si>
    <t>-          Tools to assist in reliable and standardised methodologies for benchmarking and assessing carbon footprints (including standardised measurements of carbon sequestration in rangelands). </t>
  </si>
  <si>
    <t>Lamb Survival and Weaning Rates</t>
  </si>
  <si>
    <t>-          Technologies and processes to improve lamb survival and weaning rates </t>
  </si>
  <si>
    <t>Remote Monitoring and Management</t>
  </si>
  <si>
    <t>-          Technologies to enable remote, whole-of-farm-system monitoring for improved productivity and efficient management  </t>
  </si>
  <si>
    <t>Female Sheep Efficiency and Reproductive Success</t>
  </si>
  <si>
    <t>-          Technologies to improve weaner to maiden ewe development/growth and nutrition</t>
  </si>
  <si>
    <t>-          Technologies to measure stress in weaners, in particular weaner behaviour and metabolic indicators </t>
  </si>
  <si>
    <t xml:space="preserve">Farm safety </t>
  </si>
  <si>
    <t>-          Technologies that reduce Agricultural workplace injuries and fatalities. Farming continues to be the highest risk occupation in Australia</t>
  </si>
  <si>
    <t>Predation / Invasive species control</t>
  </si>
  <si>
    <t>-          Technologies to monitor and control predation and invasive species. </t>
  </si>
  <si>
    <t>MDC - Quick calculation</t>
  </si>
  <si>
    <t>Industry Partner (total contribution inc. access fee)</t>
  </si>
  <si>
    <t>Partner contribution</t>
  </si>
  <si>
    <t>MDC contribution</t>
  </si>
  <si>
    <t>Access fee (%)</t>
  </si>
  <si>
    <t>Summary table</t>
  </si>
  <si>
    <t>Entity</t>
  </si>
  <si>
    <t>Contribution (inc. fees)</t>
  </si>
  <si>
    <t>Net contribution (ex. fees)</t>
  </si>
  <si>
    <t>Access fees</t>
  </si>
  <si>
    <t>Industry Partner</t>
  </si>
  <si>
    <t>MLA</t>
  </si>
  <si>
    <t>Total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</si>
</sst>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quot;$&quot;* #,##0.000_-;\-&quot;$&quot;* #,##0.000_-;_-&quot;$&quot;* &quot;-&quot;??_-;_-@_-"/>
    <numFmt numFmtId="166" formatCode="_-&quot;$&quot;* #,##0_-;\-&quot;$&quot;* #,##0_-;_-&quot;$&quot;* &quot;-&quot;??_-;_-@_-"/>
  </numFmts>
  <fonts count="8">
    <font>
      <sz val="11"/>
      <color theme="1"/>
      <name val="Aptos Narrow"/>
      <family val="2"/>
      <scheme val="minor"/>
    </font>
    <font>
      <sz val="11"/>
      <color theme="1"/>
      <name val="Aptos Narrow"/>
      <family val="2"/>
      <scheme val="minor"/>
    </font>
    <font>
      <b/>
      <sz val="11"/>
      <color theme="1"/>
      <name val="Aptos Narrow"/>
      <family val="2"/>
      <scheme val="minor"/>
    </font>
    <font>
      <b/>
      <sz val="11"/>
      <color theme="1"/>
      <name val="Calibri"/>
      <family val="2"/>
    </font>
    <font>
      <u/>
      <sz val="11"/>
      <color theme="10"/>
      <name val="Aptos Narrow"/>
      <family val="2"/>
      <scheme val="minor"/>
    </font>
    <font>
      <sz val="11"/>
      <color theme="1"/>
      <name val="Calibri"/>
      <family val="2"/>
    </font>
    <font>
      <b/>
      <u/>
      <sz val="11"/>
      <color theme="10"/>
      <name val="Aptos Narrow"/>
      <family val="2"/>
      <scheme val="minor"/>
    </font>
    <font>
      <b/>
      <sz val="14"/>
      <color theme="1"/>
      <name val="Aptos Narrow"/>
      <family val="2"/>
      <scheme val="minor"/>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27">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79">
    <xf numFmtId="0" fontId="0" fillId="0" borderId="0" xfId="0"/>
    <xf numFmtId="0" fontId="0" fillId="0" borderId="9" xfId="0" applyBorder="1"/>
    <xf numFmtId="0" fontId="0" fillId="0" borderId="3" xfId="0" applyBorder="1"/>
    <xf numFmtId="0" fontId="2" fillId="0" borderId="5" xfId="0" applyFont="1" applyBorder="1"/>
    <xf numFmtId="0" fontId="2" fillId="0" borderId="7" xfId="0" applyFont="1" applyBorder="1"/>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5" xfId="0" applyBorder="1" applyAlignment="1">
      <alignment horizontal="center" vertical="center" wrapText="1"/>
    </xf>
    <xf numFmtId="0" fontId="0" fillId="0" borderId="7" xfId="0" applyBorder="1"/>
    <xf numFmtId="0" fontId="0" fillId="0" borderId="4" xfId="0" applyBorder="1"/>
    <xf numFmtId="0" fontId="0" fillId="0" borderId="2" xfId="0" applyBorder="1"/>
    <xf numFmtId="0" fontId="0" fillId="0" borderId="0" xfId="0" applyProtection="1">
      <protection locked="0"/>
    </xf>
    <xf numFmtId="0" fontId="3" fillId="0" borderId="0" xfId="0" applyFont="1" applyAlignment="1" applyProtection="1">
      <alignment vertical="center"/>
      <protection locked="0"/>
    </xf>
    <xf numFmtId="0" fontId="0" fillId="0" borderId="9" xfId="0" applyBorder="1" applyProtection="1">
      <protection locked="0"/>
    </xf>
    <xf numFmtId="0" fontId="0" fillId="0" borderId="3" xfId="0" applyBorder="1" applyProtection="1">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8" xfId="0" applyFont="1" applyBorder="1" applyAlignment="1" applyProtection="1">
      <alignment horizontal="justify" vertical="center" wrapText="1"/>
      <protection locked="0"/>
    </xf>
    <xf numFmtId="0" fontId="3" fillId="0" borderId="0" xfId="0" applyFont="1" applyAlignment="1" applyProtection="1">
      <alignment horizontal="justify" vertical="center" wrapText="1"/>
      <protection locked="0"/>
    </xf>
    <xf numFmtId="164" fontId="3" fillId="0" borderId="0" xfId="1" applyFont="1" applyBorder="1" applyAlignment="1" applyProtection="1">
      <alignment horizontal="justify" vertical="center" wrapText="1"/>
      <protection locked="0"/>
    </xf>
    <xf numFmtId="0" fontId="3" fillId="0" borderId="9" xfId="0" applyFont="1" applyBorder="1" applyAlignment="1" applyProtection="1">
      <alignment horizontal="justify" vertical="center" wrapText="1"/>
      <protection locked="0"/>
    </xf>
    <xf numFmtId="0" fontId="3" fillId="0" borderId="10" xfId="0" applyFont="1" applyBorder="1" applyAlignment="1" applyProtection="1">
      <alignment horizontal="justify" vertical="center" wrapText="1"/>
      <protection locked="0"/>
    </xf>
    <xf numFmtId="0" fontId="3" fillId="0" borderId="11" xfId="0" applyFont="1" applyBorder="1" applyAlignment="1" applyProtection="1">
      <alignment horizontal="justify" vertical="center" wrapText="1"/>
      <protection locked="0"/>
    </xf>
    <xf numFmtId="164" fontId="3" fillId="0" borderId="11" xfId="1" applyFont="1" applyBorder="1" applyAlignment="1" applyProtection="1">
      <alignment horizontal="justify" vertical="center" wrapText="1"/>
      <protection locked="0"/>
    </xf>
    <xf numFmtId="0" fontId="3" fillId="0" borderId="3" xfId="0" applyFont="1" applyBorder="1" applyAlignment="1" applyProtection="1">
      <alignment horizontal="justify" vertical="center" wrapText="1"/>
      <protection locked="0"/>
    </xf>
    <xf numFmtId="0" fontId="5" fillId="0" borderId="8" xfId="0" applyFont="1" applyBorder="1" applyAlignment="1">
      <alignment horizontal="justify" vertical="center"/>
    </xf>
    <xf numFmtId="0" fontId="5" fillId="0" borderId="10" xfId="0" applyFont="1" applyBorder="1" applyAlignment="1">
      <alignment horizontal="justify" vertical="center"/>
    </xf>
    <xf numFmtId="164" fontId="2" fillId="0" borderId="25" xfId="1" applyFont="1" applyBorder="1" applyProtection="1"/>
    <xf numFmtId="10" fontId="2" fillId="0" borderId="0" xfId="2" applyNumberFormat="1" applyFont="1" applyFill="1" applyBorder="1" applyProtection="1">
      <protection locked="0"/>
    </xf>
    <xf numFmtId="165" fontId="0" fillId="0" borderId="0" xfId="0" applyNumberFormat="1" applyProtection="1">
      <protection locked="0"/>
    </xf>
    <xf numFmtId="165" fontId="2" fillId="0" borderId="19" xfId="0" applyNumberFormat="1" applyFont="1" applyBorder="1" applyAlignment="1">
      <alignment wrapText="1"/>
    </xf>
    <xf numFmtId="165" fontId="2" fillId="0" borderId="20" xfId="0" applyNumberFormat="1" applyFont="1" applyBorder="1" applyAlignment="1">
      <alignment wrapText="1"/>
    </xf>
    <xf numFmtId="165" fontId="2" fillId="0" borderId="21" xfId="0" applyNumberFormat="1" applyFont="1" applyBorder="1" applyAlignment="1">
      <alignment wrapText="1"/>
    </xf>
    <xf numFmtId="165" fontId="0" fillId="0" borderId="22" xfId="0" applyNumberFormat="1" applyBorder="1"/>
    <xf numFmtId="164" fontId="0" fillId="0" borderId="0" xfId="0" applyNumberFormat="1"/>
    <xf numFmtId="164" fontId="0" fillId="0" borderId="9" xfId="0" applyNumberFormat="1" applyBorder="1"/>
    <xf numFmtId="165" fontId="0" fillId="0" borderId="23" xfId="0" applyNumberFormat="1" applyBorder="1"/>
    <xf numFmtId="165" fontId="2" fillId="0" borderId="24" xfId="0" applyNumberFormat="1" applyFont="1" applyBorder="1"/>
    <xf numFmtId="164" fontId="2" fillId="0" borderId="25" xfId="0" applyNumberFormat="1" applyFont="1" applyBorder="1"/>
    <xf numFmtId="164" fontId="2" fillId="0" borderId="26" xfId="0" applyNumberFormat="1" applyFont="1" applyBorder="1"/>
    <xf numFmtId="165" fontId="0" fillId="0" borderId="16" xfId="0" applyNumberFormat="1" applyBorder="1"/>
    <xf numFmtId="165" fontId="0" fillId="0" borderId="18" xfId="0" applyNumberFormat="1" applyBorder="1"/>
    <xf numFmtId="165" fontId="1" fillId="0" borderId="16" xfId="2" applyNumberFormat="1" applyFont="1" applyFill="1" applyBorder="1" applyProtection="1"/>
    <xf numFmtId="166" fontId="2" fillId="2" borderId="17" xfId="1" applyNumberFormat="1" applyFont="1" applyFill="1" applyBorder="1" applyProtection="1">
      <protection locked="0"/>
    </xf>
    <xf numFmtId="0" fontId="6" fillId="0" borderId="13" xfId="3" applyFont="1" applyBorder="1" applyAlignment="1" applyProtection="1">
      <alignment horizontal="center" vertical="center" wrapText="1"/>
      <protection locked="0"/>
    </xf>
    <xf numFmtId="165" fontId="2" fillId="3" borderId="12" xfId="0" applyNumberFormat="1" applyFont="1" applyFill="1" applyBorder="1" applyAlignment="1">
      <alignment wrapText="1"/>
    </xf>
    <xf numFmtId="164" fontId="0" fillId="3" borderId="1" xfId="0" applyNumberFormat="1" applyFill="1" applyBorder="1"/>
    <xf numFmtId="9" fontId="1" fillId="0" borderId="18" xfId="2" applyFont="1" applyFill="1" applyBorder="1" applyProtection="1"/>
    <xf numFmtId="0" fontId="2" fillId="0" borderId="0" xfId="0" applyFont="1" applyProtection="1">
      <protection locked="0"/>
    </xf>
    <xf numFmtId="0" fontId="3" fillId="0" borderId="12"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0" fillId="2" borderId="5" xfId="0" applyFill="1" applyBorder="1" applyAlignment="1">
      <alignment horizontal="left" vertical="top" wrapText="1"/>
    </xf>
    <xf numFmtId="0" fontId="0" fillId="2" borderId="6" xfId="0" applyFill="1" applyBorder="1" applyAlignment="1">
      <alignment horizontal="left" vertical="top" wrapText="1"/>
    </xf>
    <xf numFmtId="0" fontId="0" fillId="2" borderId="7" xfId="0" applyFill="1" applyBorder="1" applyAlignment="1">
      <alignment horizontal="left" vertical="top" wrapText="1"/>
    </xf>
    <xf numFmtId="0" fontId="0" fillId="2" borderId="8" xfId="0" applyFill="1" applyBorder="1" applyAlignment="1">
      <alignment horizontal="left" vertical="top" wrapText="1"/>
    </xf>
    <xf numFmtId="0" fontId="0" fillId="2" borderId="0" xfId="0" applyFill="1" applyAlignment="1">
      <alignment horizontal="left" vertical="top" wrapText="1"/>
    </xf>
    <xf numFmtId="0" fontId="0" fillId="2" borderId="9" xfId="0" applyFill="1" applyBorder="1" applyAlignment="1">
      <alignment horizontal="left" vertical="top" wrapText="1"/>
    </xf>
    <xf numFmtId="0" fontId="0" fillId="2" borderId="10" xfId="0" applyFill="1" applyBorder="1" applyAlignment="1">
      <alignment horizontal="left" vertical="top" wrapText="1"/>
    </xf>
    <xf numFmtId="0" fontId="0" fillId="2" borderId="11" xfId="0" applyFill="1" applyBorder="1" applyAlignment="1">
      <alignment horizontal="left" vertical="top" wrapText="1"/>
    </xf>
    <xf numFmtId="0" fontId="0" fillId="2" borderId="3" xfId="0" applyFill="1"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2" fillId="0" borderId="8" xfId="0" applyFont="1" applyBorder="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top" wrapText="1"/>
    </xf>
    <xf numFmtId="0" fontId="0" fillId="0" borderId="0" xfId="0" applyAlignment="1" applyProtection="1">
      <alignment horizontal="center"/>
      <protection locked="0"/>
    </xf>
    <xf numFmtId="0" fontId="0" fillId="0" borderId="9" xfId="0" applyBorder="1" applyAlignment="1" applyProtection="1">
      <alignment horizontal="center"/>
      <protection locked="0"/>
    </xf>
    <xf numFmtId="0" fontId="0" fillId="0" borderId="0" xfId="0"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1" xfId="0" applyBorder="1" applyAlignment="1" applyProtection="1">
      <alignment horizontal="center"/>
      <protection locked="0"/>
    </xf>
    <xf numFmtId="0" fontId="0" fillId="0" borderId="3" xfId="0" applyBorder="1" applyAlignment="1" applyProtection="1">
      <alignment horizontal="center"/>
      <protection locked="0"/>
    </xf>
    <xf numFmtId="0" fontId="0" fillId="0" borderId="8" xfId="0" applyBorder="1" applyAlignment="1">
      <alignment horizontal="center" vertical="center" wrapText="1"/>
    </xf>
    <xf numFmtId="0" fontId="7" fillId="0" borderId="14" xfId="0" applyFont="1" applyBorder="1" applyAlignment="1">
      <alignment horizontal="center"/>
    </xf>
    <xf numFmtId="0" fontId="7" fillId="0" borderId="15" xfId="0" applyFont="1" applyBorder="1" applyAlignment="1">
      <alignment horizontal="center"/>
    </xf>
    <xf numFmtId="165" fontId="7" fillId="0" borderId="12" xfId="0" applyNumberFormat="1" applyFont="1" applyBorder="1" applyAlignment="1">
      <alignment horizontal="center"/>
    </xf>
    <xf numFmtId="165" fontId="7" fillId="0" borderId="13" xfId="0" applyNumberFormat="1" applyFont="1" applyBorder="1" applyAlignment="1">
      <alignment horizontal="center"/>
    </xf>
    <xf numFmtId="165" fontId="7" fillId="0" borderId="1" xfId="0" applyNumberFormat="1" applyFont="1" applyBorder="1" applyAlignment="1">
      <alignment horizontal="center"/>
    </xf>
  </cellXfs>
  <cellStyles count="4">
    <cellStyle name="Currency" xfId="1" builtinId="4"/>
    <cellStyle name="Hyperlink" xfId="3" builtinId="8"/>
    <cellStyle name="Normal" xfId="0" builtinId="0"/>
    <cellStyle name="Percent" xfId="2" builtinId="5"/>
  </cellStyles>
  <dxfs count="3">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BAC07-F743-49CC-8FE3-E354FA1C9C34}">
  <dimension ref="B1:V37"/>
  <sheetViews>
    <sheetView tabSelected="1" zoomScale="85" zoomScaleNormal="85" workbookViewId="0">
      <selection activeCell="C22" sqref="C22:H29"/>
    </sheetView>
  </sheetViews>
  <sheetFormatPr defaultRowHeight="15"/>
  <cols>
    <col min="1" max="1" width="9.140625" style="11"/>
    <col min="2" max="2" width="21.28515625" style="11" customWidth="1"/>
    <col min="3" max="3" width="18.85546875" style="11" customWidth="1"/>
    <col min="4" max="4" width="34.28515625" style="11" customWidth="1"/>
    <col min="5" max="5" width="9.140625" style="11"/>
    <col min="6" max="6" width="18.42578125" style="11" customWidth="1"/>
    <col min="7" max="7" width="20.85546875" style="11" customWidth="1"/>
    <col min="8" max="8" width="20" style="11" customWidth="1"/>
    <col min="9" max="9" width="13.140625" style="11" customWidth="1"/>
    <col min="10" max="21" width="9.140625" style="11"/>
    <col min="22" max="22" width="0" style="11" hidden="1" customWidth="1"/>
    <col min="23" max="16384" width="9.140625" style="11"/>
  </cols>
  <sheetData>
    <row r="1" spans="2:22" ht="15.75" thickBot="1"/>
    <row r="2" spans="2:22" ht="15.75" thickBot="1">
      <c r="B2" s="50" t="s">
        <v>0</v>
      </c>
      <c r="C2" s="51"/>
      <c r="E2" s="12"/>
      <c r="F2" s="12"/>
    </row>
    <row r="3" spans="2:22" ht="15.75" thickBot="1">
      <c r="B3" s="9" t="s">
        <v>1</v>
      </c>
      <c r="C3" s="13"/>
      <c r="V3" t="s">
        <v>2</v>
      </c>
    </row>
    <row r="4" spans="2:22" ht="15" customHeight="1">
      <c r="B4" s="9" t="s">
        <v>3</v>
      </c>
      <c r="C4" s="13"/>
      <c r="K4" s="52" t="s">
        <v>4</v>
      </c>
      <c r="L4" s="53"/>
      <c r="M4" s="53"/>
      <c r="N4" s="53"/>
      <c r="O4" s="53"/>
      <c r="P4" s="53"/>
      <c r="Q4" s="53"/>
      <c r="R4" s="53"/>
      <c r="S4" s="53"/>
      <c r="T4" s="54"/>
      <c r="V4" t="s">
        <v>5</v>
      </c>
    </row>
    <row r="5" spans="2:22" ht="15.75" thickBot="1">
      <c r="B5" s="10" t="s">
        <v>6</v>
      </c>
      <c r="C5" s="14"/>
      <c r="K5" s="55"/>
      <c r="L5" s="56"/>
      <c r="M5" s="56"/>
      <c r="N5" s="56"/>
      <c r="O5" s="56"/>
      <c r="P5" s="56"/>
      <c r="Q5" s="56"/>
      <c r="R5" s="56"/>
      <c r="S5" s="56"/>
      <c r="T5" s="57"/>
    </row>
    <row r="6" spans="2:22" ht="15.75" thickBot="1">
      <c r="K6" s="55"/>
      <c r="L6" s="56"/>
      <c r="M6" s="56"/>
      <c r="N6" s="56"/>
      <c r="O6" s="56"/>
      <c r="P6" s="56"/>
      <c r="Q6" s="56"/>
      <c r="R6" s="56"/>
      <c r="S6" s="56"/>
      <c r="T6" s="57"/>
    </row>
    <row r="7" spans="2:22" ht="45.75" thickBot="1">
      <c r="B7" s="15" t="s">
        <v>7</v>
      </c>
      <c r="C7" s="45" t="s">
        <v>8</v>
      </c>
      <c r="D7" s="16" t="s">
        <v>9</v>
      </c>
      <c r="E7" s="16" t="s">
        <v>10</v>
      </c>
      <c r="F7" s="16" t="s">
        <v>11</v>
      </c>
      <c r="G7" s="45" t="s">
        <v>12</v>
      </c>
      <c r="H7" s="17" t="s">
        <v>13</v>
      </c>
      <c r="K7" s="55"/>
      <c r="L7" s="56"/>
      <c r="M7" s="56"/>
      <c r="N7" s="56"/>
      <c r="O7" s="56"/>
      <c r="P7" s="56"/>
      <c r="Q7" s="56"/>
      <c r="R7" s="56"/>
      <c r="S7" s="56"/>
      <c r="T7" s="57"/>
    </row>
    <row r="8" spans="2:22">
      <c r="B8" s="18">
        <v>1</v>
      </c>
      <c r="C8" s="18"/>
      <c r="D8" s="19"/>
      <c r="E8" s="19"/>
      <c r="F8" s="20"/>
      <c r="G8" s="20"/>
      <c r="H8" s="21"/>
      <c r="K8" s="55"/>
      <c r="L8" s="56"/>
      <c r="M8" s="56"/>
      <c r="N8" s="56"/>
      <c r="O8" s="56"/>
      <c r="P8" s="56"/>
      <c r="Q8" s="56"/>
      <c r="R8" s="56"/>
      <c r="S8" s="56"/>
      <c r="T8" s="57"/>
    </row>
    <row r="9" spans="2:22">
      <c r="B9" s="18">
        <v>2</v>
      </c>
      <c r="C9" s="18"/>
      <c r="D9" s="19"/>
      <c r="E9" s="19"/>
      <c r="F9" s="20"/>
      <c r="G9" s="20"/>
      <c r="H9" s="21"/>
      <c r="K9" s="55"/>
      <c r="L9" s="56"/>
      <c r="M9" s="56"/>
      <c r="N9" s="56"/>
      <c r="O9" s="56"/>
      <c r="P9" s="56"/>
      <c r="Q9" s="56"/>
      <c r="R9" s="56"/>
      <c r="S9" s="56"/>
      <c r="T9" s="57"/>
    </row>
    <row r="10" spans="2:22">
      <c r="B10" s="18">
        <v>3</v>
      </c>
      <c r="C10" s="18"/>
      <c r="D10" s="19"/>
      <c r="E10" s="19"/>
      <c r="F10" s="20"/>
      <c r="G10" s="20"/>
      <c r="H10" s="21"/>
      <c r="K10" s="55"/>
      <c r="L10" s="56"/>
      <c r="M10" s="56"/>
      <c r="N10" s="56"/>
      <c r="O10" s="56"/>
      <c r="P10" s="56"/>
      <c r="Q10" s="56"/>
      <c r="R10" s="56"/>
      <c r="S10" s="56"/>
      <c r="T10" s="57"/>
    </row>
    <row r="11" spans="2:22">
      <c r="B11" s="18">
        <v>4</v>
      </c>
      <c r="C11" s="18"/>
      <c r="D11" s="19"/>
      <c r="E11" s="19"/>
      <c r="F11" s="20"/>
      <c r="G11" s="20"/>
      <c r="H11" s="21"/>
      <c r="K11" s="55"/>
      <c r="L11" s="56"/>
      <c r="M11" s="56"/>
      <c r="N11" s="56"/>
      <c r="O11" s="56"/>
      <c r="P11" s="56"/>
      <c r="Q11" s="56"/>
      <c r="R11" s="56"/>
      <c r="S11" s="56"/>
      <c r="T11" s="57"/>
    </row>
    <row r="12" spans="2:22">
      <c r="B12" s="18">
        <v>5</v>
      </c>
      <c r="C12" s="18"/>
      <c r="D12" s="19"/>
      <c r="E12" s="19"/>
      <c r="F12" s="20"/>
      <c r="G12" s="20"/>
      <c r="H12" s="21"/>
      <c r="K12" s="55"/>
      <c r="L12" s="56"/>
      <c r="M12" s="56"/>
      <c r="N12" s="56"/>
      <c r="O12" s="56"/>
      <c r="P12" s="56"/>
      <c r="Q12" s="56"/>
      <c r="R12" s="56"/>
      <c r="S12" s="56"/>
      <c r="T12" s="57"/>
    </row>
    <row r="13" spans="2:22">
      <c r="B13" s="18">
        <v>6</v>
      </c>
      <c r="C13" s="18"/>
      <c r="D13" s="19"/>
      <c r="E13" s="19"/>
      <c r="F13" s="20"/>
      <c r="G13" s="20"/>
      <c r="H13" s="21"/>
      <c r="K13" s="55"/>
      <c r="L13" s="56"/>
      <c r="M13" s="56"/>
      <c r="N13" s="56"/>
      <c r="O13" s="56"/>
      <c r="P13" s="56"/>
      <c r="Q13" s="56"/>
      <c r="R13" s="56"/>
      <c r="S13" s="56"/>
      <c r="T13" s="57"/>
    </row>
    <row r="14" spans="2:22">
      <c r="B14" s="18">
        <v>7</v>
      </c>
      <c r="C14" s="18"/>
      <c r="D14" s="19"/>
      <c r="E14" s="19"/>
      <c r="F14" s="20"/>
      <c r="G14" s="20"/>
      <c r="H14" s="21"/>
      <c r="K14" s="55"/>
      <c r="L14" s="56"/>
      <c r="M14" s="56"/>
      <c r="N14" s="56"/>
      <c r="O14" s="56"/>
      <c r="P14" s="56"/>
      <c r="Q14" s="56"/>
      <c r="R14" s="56"/>
      <c r="S14" s="56"/>
      <c r="T14" s="57"/>
    </row>
    <row r="15" spans="2:22">
      <c r="B15" s="18">
        <v>8</v>
      </c>
      <c r="C15" s="18"/>
      <c r="D15" s="19"/>
      <c r="E15" s="19"/>
      <c r="F15" s="20"/>
      <c r="G15" s="20"/>
      <c r="H15" s="21"/>
      <c r="K15" s="55"/>
      <c r="L15" s="56"/>
      <c r="M15" s="56"/>
      <c r="N15" s="56"/>
      <c r="O15" s="56"/>
      <c r="P15" s="56"/>
      <c r="Q15" s="56"/>
      <c r="R15" s="56"/>
      <c r="S15" s="56"/>
      <c r="T15" s="57"/>
    </row>
    <row r="16" spans="2:22">
      <c r="B16" s="18">
        <v>9</v>
      </c>
      <c r="C16" s="18"/>
      <c r="D16" s="19"/>
      <c r="E16" s="19"/>
      <c r="F16" s="20"/>
      <c r="G16" s="20"/>
      <c r="H16" s="21"/>
      <c r="K16" s="55"/>
      <c r="L16" s="56"/>
      <c r="M16" s="56"/>
      <c r="N16" s="56"/>
      <c r="O16" s="56"/>
      <c r="P16" s="56"/>
      <c r="Q16" s="56"/>
      <c r="R16" s="56"/>
      <c r="S16" s="56"/>
      <c r="T16" s="57"/>
    </row>
    <row r="17" spans="2:20" ht="15.75" thickBot="1">
      <c r="B17" s="22">
        <v>10</v>
      </c>
      <c r="C17" s="22"/>
      <c r="D17" s="23"/>
      <c r="E17" s="23"/>
      <c r="F17" s="24"/>
      <c r="G17" s="24"/>
      <c r="H17" s="25"/>
      <c r="K17" s="55"/>
      <c r="L17" s="56"/>
      <c r="M17" s="56"/>
      <c r="N17" s="56"/>
      <c r="O17" s="56"/>
      <c r="P17" s="56"/>
      <c r="Q17" s="56"/>
      <c r="R17" s="56"/>
      <c r="S17" s="56"/>
      <c r="T17" s="57"/>
    </row>
    <row r="18" spans="2:20">
      <c r="K18" s="55"/>
      <c r="L18" s="56"/>
      <c r="M18" s="56"/>
      <c r="N18" s="56"/>
      <c r="O18" s="56"/>
      <c r="P18" s="56"/>
      <c r="Q18" s="56"/>
      <c r="R18" s="56"/>
      <c r="S18" s="56"/>
      <c r="T18" s="57"/>
    </row>
    <row r="19" spans="2:20">
      <c r="K19" s="55"/>
      <c r="L19" s="56"/>
      <c r="M19" s="56"/>
      <c r="N19" s="56"/>
      <c r="O19" s="56"/>
      <c r="P19" s="56"/>
      <c r="Q19" s="56"/>
      <c r="R19" s="56"/>
      <c r="S19" s="56"/>
      <c r="T19" s="57"/>
    </row>
    <row r="20" spans="2:20" ht="15.75" thickBot="1">
      <c r="K20" s="55"/>
      <c r="L20" s="56"/>
      <c r="M20" s="56"/>
      <c r="N20" s="56"/>
      <c r="O20" s="56"/>
      <c r="P20" s="56"/>
      <c r="Q20" s="56"/>
      <c r="R20" s="56"/>
      <c r="S20" s="56"/>
      <c r="T20" s="57"/>
    </row>
    <row r="21" spans="2:20" ht="15" customHeight="1">
      <c r="B21" s="64" t="s">
        <v>14</v>
      </c>
      <c r="C21" s="65"/>
      <c r="D21" s="65"/>
      <c r="E21" s="65"/>
      <c r="F21" s="65"/>
      <c r="G21" s="65"/>
      <c r="H21" s="66"/>
      <c r="K21" s="55"/>
      <c r="L21" s="56"/>
      <c r="M21" s="56"/>
      <c r="N21" s="56"/>
      <c r="O21" s="56"/>
      <c r="P21" s="56"/>
      <c r="Q21" s="56"/>
      <c r="R21" s="56"/>
      <c r="S21" s="56"/>
      <c r="T21" s="57"/>
    </row>
    <row r="22" spans="2:20">
      <c r="B22" s="63" t="s">
        <v>15</v>
      </c>
      <c r="C22" s="61" t="s">
        <v>16</v>
      </c>
      <c r="D22" s="61"/>
      <c r="E22" s="61"/>
      <c r="F22" s="61"/>
      <c r="G22" s="61"/>
      <c r="H22" s="62"/>
      <c r="K22" s="55"/>
      <c r="L22" s="56"/>
      <c r="M22" s="56"/>
      <c r="N22" s="56"/>
      <c r="O22" s="56"/>
      <c r="P22" s="56"/>
      <c r="Q22" s="56"/>
      <c r="R22" s="56"/>
      <c r="S22" s="56"/>
      <c r="T22" s="57"/>
    </row>
    <row r="23" spans="2:20">
      <c r="B23" s="63"/>
      <c r="C23" s="61"/>
      <c r="D23" s="61"/>
      <c r="E23" s="61"/>
      <c r="F23" s="61"/>
      <c r="G23" s="61"/>
      <c r="H23" s="62"/>
      <c r="K23" s="55"/>
      <c r="L23" s="56"/>
      <c r="M23" s="56"/>
      <c r="N23" s="56"/>
      <c r="O23" s="56"/>
      <c r="P23" s="56"/>
      <c r="Q23" s="56"/>
      <c r="R23" s="56"/>
      <c r="S23" s="56"/>
      <c r="T23" s="57"/>
    </row>
    <row r="24" spans="2:20">
      <c r="B24" s="63"/>
      <c r="C24" s="61"/>
      <c r="D24" s="61"/>
      <c r="E24" s="61"/>
      <c r="F24" s="61"/>
      <c r="G24" s="61"/>
      <c r="H24" s="62"/>
      <c r="K24" s="55"/>
      <c r="L24" s="56"/>
      <c r="M24" s="56"/>
      <c r="N24" s="56"/>
      <c r="O24" s="56"/>
      <c r="P24" s="56"/>
      <c r="Q24" s="56"/>
      <c r="R24" s="56"/>
      <c r="S24" s="56"/>
      <c r="T24" s="57"/>
    </row>
    <row r="25" spans="2:20">
      <c r="B25" s="63"/>
      <c r="C25" s="61"/>
      <c r="D25" s="61"/>
      <c r="E25" s="61"/>
      <c r="F25" s="61"/>
      <c r="G25" s="61"/>
      <c r="H25" s="62"/>
      <c r="K25" s="55"/>
      <c r="L25" s="56"/>
      <c r="M25" s="56"/>
      <c r="N25" s="56"/>
      <c r="O25" s="56"/>
      <c r="P25" s="56"/>
      <c r="Q25" s="56"/>
      <c r="R25" s="56"/>
      <c r="S25" s="56"/>
      <c r="T25" s="57"/>
    </row>
    <row r="26" spans="2:20">
      <c r="B26" s="63"/>
      <c r="C26" s="61"/>
      <c r="D26" s="61"/>
      <c r="E26" s="61"/>
      <c r="F26" s="61"/>
      <c r="G26" s="61"/>
      <c r="H26" s="62"/>
      <c r="K26" s="55"/>
      <c r="L26" s="56"/>
      <c r="M26" s="56"/>
      <c r="N26" s="56"/>
      <c r="O26" s="56"/>
      <c r="P26" s="56"/>
      <c r="Q26" s="56"/>
      <c r="R26" s="56"/>
      <c r="S26" s="56"/>
      <c r="T26" s="57"/>
    </row>
    <row r="27" spans="2:20">
      <c r="B27" s="63"/>
      <c r="C27" s="61"/>
      <c r="D27" s="61"/>
      <c r="E27" s="61"/>
      <c r="F27" s="61"/>
      <c r="G27" s="61"/>
      <c r="H27" s="62"/>
      <c r="K27" s="55"/>
      <c r="L27" s="56"/>
      <c r="M27" s="56"/>
      <c r="N27" s="56"/>
      <c r="O27" s="56"/>
      <c r="P27" s="56"/>
      <c r="Q27" s="56"/>
      <c r="R27" s="56"/>
      <c r="S27" s="56"/>
      <c r="T27" s="57"/>
    </row>
    <row r="28" spans="2:20">
      <c r="B28" s="63"/>
      <c r="C28" s="61"/>
      <c r="D28" s="61"/>
      <c r="E28" s="61"/>
      <c r="F28" s="61"/>
      <c r="G28" s="61"/>
      <c r="H28" s="62"/>
      <c r="K28" s="55"/>
      <c r="L28" s="56"/>
      <c r="M28" s="56"/>
      <c r="N28" s="56"/>
      <c r="O28" s="56"/>
      <c r="P28" s="56"/>
      <c r="Q28" s="56"/>
      <c r="R28" s="56"/>
      <c r="S28" s="56"/>
      <c r="T28" s="57"/>
    </row>
    <row r="29" spans="2:20" ht="15.75" thickBot="1">
      <c r="B29" s="63"/>
      <c r="C29" s="61"/>
      <c r="D29" s="61"/>
      <c r="E29" s="61"/>
      <c r="F29" s="61"/>
      <c r="G29" s="61"/>
      <c r="H29" s="62"/>
      <c r="K29" s="58"/>
      <c r="L29" s="59"/>
      <c r="M29" s="59"/>
      <c r="N29" s="59"/>
      <c r="O29" s="59"/>
      <c r="P29" s="59"/>
      <c r="Q29" s="59"/>
      <c r="R29" s="59"/>
      <c r="S29" s="59"/>
      <c r="T29" s="60"/>
    </row>
    <row r="30" spans="2:20" ht="24.75" customHeight="1">
      <c r="B30" s="26" t="s">
        <v>17</v>
      </c>
      <c r="C30" s="67"/>
      <c r="D30" s="67"/>
      <c r="E30" s="67"/>
      <c r="F30" s="67"/>
      <c r="G30" s="67"/>
      <c r="H30" s="68"/>
    </row>
    <row r="31" spans="2:20" ht="32.25" customHeight="1">
      <c r="B31" s="26" t="s">
        <v>18</v>
      </c>
      <c r="C31" s="67"/>
      <c r="D31" s="67"/>
      <c r="E31" s="67"/>
      <c r="F31" s="67"/>
      <c r="G31" s="67"/>
      <c r="H31" s="68"/>
    </row>
    <row r="32" spans="2:20" ht="111.75" customHeight="1">
      <c r="B32" s="26" t="s">
        <v>19</v>
      </c>
      <c r="C32" s="69"/>
      <c r="D32" s="69"/>
      <c r="E32" s="69"/>
      <c r="F32" s="69"/>
      <c r="G32" s="69"/>
      <c r="H32" s="70"/>
    </row>
    <row r="33" spans="2:8" ht="32.25" customHeight="1" thickBot="1">
      <c r="B33" s="27" t="s">
        <v>20</v>
      </c>
      <c r="C33" s="71"/>
      <c r="D33" s="71"/>
      <c r="E33" s="71"/>
      <c r="F33" s="71"/>
      <c r="G33" s="71"/>
      <c r="H33" s="72"/>
    </row>
    <row r="37" spans="2:8">
      <c r="B37" s="49"/>
      <c r="C37" s="49"/>
      <c r="F37" s="49"/>
      <c r="G37" s="49"/>
    </row>
  </sheetData>
  <sheetProtection formatCells="0" formatColumns="0" formatRows="0" insertColumns="0" insertRows="0" insertHyperlinks="0"/>
  <mergeCells count="9">
    <mergeCell ref="C30:H30"/>
    <mergeCell ref="C31:H31"/>
    <mergeCell ref="C32:H32"/>
    <mergeCell ref="C33:H33"/>
    <mergeCell ref="B2:C2"/>
    <mergeCell ref="K4:T29"/>
    <mergeCell ref="C22:H29"/>
    <mergeCell ref="B22:B29"/>
    <mergeCell ref="B21:H21"/>
  </mergeCells>
  <conditionalFormatting sqref="C32:H32">
    <cfRule type="containsText" dxfId="2" priority="1" operator="containsText" text="Not completed">
      <formula>NOT(ISERROR(SEARCH("Not completed",C32)))</formula>
    </cfRule>
    <cfRule type="containsText" dxfId="1" priority="2" operator="containsText" text="Completed">
      <formula>NOT(ISERROR(SEARCH("Completed",C32)))</formula>
    </cfRule>
    <cfRule type="containsText" dxfId="0" priority="3" operator="containsText" text="Not completed">
      <formula>NOT(ISERROR(SEARCH("Not completed",C32)))</formula>
    </cfRule>
  </conditionalFormatting>
  <dataValidations count="1">
    <dataValidation type="list" allowBlank="1" showInputMessage="1" showErrorMessage="1" sqref="C32:H32" xr:uid="{C34F4956-694F-4FD8-BB3C-43C9ECAE82B9}">
      <formula1>$V$3:$V$4</formula1>
    </dataValidation>
  </dataValidations>
  <hyperlinks>
    <hyperlink ref="C7" location="'Example Technologies List'!A1" display="Aligned Problem Area" xr:uid="{93BADB5A-3AB6-4B78-84ED-678B32257D59}"/>
    <hyperlink ref="G7" location="'MDC - Quick calc'!A1" display="MLA cash contribution sought ($)" xr:uid="{BBBB6E43-1100-4966-A60C-918917681AA0}"/>
  </hyperlink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A9E9D-1E58-4C94-9C58-66712F5791A5}">
  <dimension ref="C8:D33"/>
  <sheetViews>
    <sheetView topLeftCell="A7" workbookViewId="0">
      <selection activeCell="A3" sqref="A3:XFD5"/>
    </sheetView>
  </sheetViews>
  <sheetFormatPr defaultRowHeight="15"/>
  <cols>
    <col min="3" max="3" width="27.85546875" customWidth="1"/>
    <col min="4" max="4" width="207" customWidth="1"/>
  </cols>
  <sheetData>
    <row r="8" spans="3:4" ht="15.75" thickBot="1"/>
    <row r="9" spans="3:4" ht="15.75" thickBot="1">
      <c r="C9" s="3" t="s">
        <v>21</v>
      </c>
      <c r="D9" s="4" t="s">
        <v>22</v>
      </c>
    </row>
    <row r="10" spans="3:4">
      <c r="C10" s="7" t="s">
        <v>23</v>
      </c>
      <c r="D10" s="8" t="s">
        <v>24</v>
      </c>
    </row>
    <row r="11" spans="3:4">
      <c r="C11" s="73" t="s">
        <v>25</v>
      </c>
      <c r="D11" s="1" t="s">
        <v>26</v>
      </c>
    </row>
    <row r="12" spans="3:4">
      <c r="C12" s="73"/>
      <c r="D12" s="1" t="s">
        <v>27</v>
      </c>
    </row>
    <row r="13" spans="3:4">
      <c r="C13" s="73"/>
      <c r="D13" s="1" t="s">
        <v>28</v>
      </c>
    </row>
    <row r="14" spans="3:4">
      <c r="C14" s="5" t="s">
        <v>29</v>
      </c>
      <c r="D14" s="1" t="s">
        <v>30</v>
      </c>
    </row>
    <row r="15" spans="3:4">
      <c r="C15" s="73" t="s">
        <v>31</v>
      </c>
      <c r="D15" s="1" t="s">
        <v>32</v>
      </c>
    </row>
    <row r="16" spans="3:4">
      <c r="C16" s="73"/>
      <c r="D16" s="1" t="s">
        <v>33</v>
      </c>
    </row>
    <row r="17" spans="3:4">
      <c r="C17" s="5" t="s">
        <v>34</v>
      </c>
      <c r="D17" s="1" t="s">
        <v>35</v>
      </c>
    </row>
    <row r="18" spans="3:4">
      <c r="C18" s="5" t="s">
        <v>36</v>
      </c>
      <c r="D18" s="1" t="s">
        <v>37</v>
      </c>
    </row>
    <row r="19" spans="3:4">
      <c r="C19" s="73" t="s">
        <v>38</v>
      </c>
      <c r="D19" s="1" t="s">
        <v>39</v>
      </c>
    </row>
    <row r="20" spans="3:4">
      <c r="C20" s="73"/>
      <c r="D20" s="1" t="s">
        <v>40</v>
      </c>
    </row>
    <row r="21" spans="3:4">
      <c r="C21" s="5" t="s">
        <v>41</v>
      </c>
      <c r="D21" s="1" t="s">
        <v>42</v>
      </c>
    </row>
    <row r="22" spans="3:4">
      <c r="C22" s="73" t="s">
        <v>43</v>
      </c>
      <c r="D22" s="1" t="s">
        <v>44</v>
      </c>
    </row>
    <row r="23" spans="3:4">
      <c r="C23" s="73"/>
      <c r="D23" s="1" t="s">
        <v>45</v>
      </c>
    </row>
    <row r="24" spans="3:4">
      <c r="C24" s="73"/>
      <c r="D24" s="1" t="s">
        <v>46</v>
      </c>
    </row>
    <row r="25" spans="3:4">
      <c r="C25" s="73"/>
      <c r="D25" s="1" t="s">
        <v>47</v>
      </c>
    </row>
    <row r="26" spans="3:4">
      <c r="C26" s="5" t="s">
        <v>48</v>
      </c>
      <c r="D26" s="1" t="s">
        <v>49</v>
      </c>
    </row>
    <row r="27" spans="3:4">
      <c r="C27" s="5" t="s">
        <v>50</v>
      </c>
      <c r="D27" s="1" t="s">
        <v>51</v>
      </c>
    </row>
    <row r="28" spans="3:4" ht="30">
      <c r="C28" s="5" t="s">
        <v>52</v>
      </c>
      <c r="D28" s="1" t="s">
        <v>53</v>
      </c>
    </row>
    <row r="29" spans="3:4" ht="30">
      <c r="C29" s="5" t="s">
        <v>54</v>
      </c>
      <c r="D29" s="1" t="s">
        <v>55</v>
      </c>
    </row>
    <row r="30" spans="3:4">
      <c r="C30" s="73" t="s">
        <v>56</v>
      </c>
      <c r="D30" s="1" t="s">
        <v>57</v>
      </c>
    </row>
    <row r="31" spans="3:4">
      <c r="C31" s="73"/>
      <c r="D31" s="1" t="s">
        <v>58</v>
      </c>
    </row>
    <row r="32" spans="3:4" ht="30" customHeight="1">
      <c r="C32" s="5" t="s">
        <v>59</v>
      </c>
      <c r="D32" s="1" t="s">
        <v>60</v>
      </c>
    </row>
    <row r="33" spans="3:4" ht="30.75" thickBot="1">
      <c r="C33" s="6" t="s">
        <v>61</v>
      </c>
      <c r="D33" s="2" t="s">
        <v>62</v>
      </c>
    </row>
  </sheetData>
  <sheetProtection algorithmName="SHA-512" hashValue="/2rJ8MB5Obw4YzlQja2AZehUQiwrm15MJEYIN/iEHS9IKWx5iVmJZ060beugqX1QCCPuu8OmSyE+ueSsXbN2ew==" saltValue="fqeSmiJVPEyWAkt/IJOzuA==" spinCount="100000" sheet="1" objects="1" scenarios="1"/>
  <mergeCells count="5">
    <mergeCell ref="C22:C25"/>
    <mergeCell ref="C30:C31"/>
    <mergeCell ref="C11:C13"/>
    <mergeCell ref="C15:C16"/>
    <mergeCell ref="C19:C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F22C8-A627-4370-9F24-A8A25DB5DF9E}">
  <dimension ref="C4:F18"/>
  <sheetViews>
    <sheetView workbookViewId="0">
      <selection activeCell="E8" sqref="E8"/>
    </sheetView>
  </sheetViews>
  <sheetFormatPr defaultRowHeight="15"/>
  <cols>
    <col min="1" max="2" width="9.140625" style="11"/>
    <col min="3" max="3" width="50.140625" style="11" customWidth="1"/>
    <col min="4" max="4" width="36.42578125" style="11" customWidth="1"/>
    <col min="5" max="5" width="26.28515625" style="11" customWidth="1"/>
    <col min="6" max="6" width="23.7109375" style="11" customWidth="1"/>
    <col min="7" max="16384" width="9.140625" style="11"/>
  </cols>
  <sheetData>
    <row r="4" spans="3:6" ht="18.75">
      <c r="C4" s="74" t="s">
        <v>63</v>
      </c>
      <c r="D4" s="75"/>
      <c r="E4" s="29"/>
    </row>
    <row r="5" spans="3:6">
      <c r="C5" s="41" t="s">
        <v>64</v>
      </c>
      <c r="D5" s="44">
        <v>650000</v>
      </c>
      <c r="E5" s="30"/>
      <c r="F5" s="30"/>
    </row>
    <row r="6" spans="3:6">
      <c r="C6" s="41" t="s">
        <v>65</v>
      </c>
      <c r="D6" s="43">
        <v>0.6</v>
      </c>
      <c r="E6" s="30"/>
      <c r="F6" s="30"/>
    </row>
    <row r="7" spans="3:6">
      <c r="C7" s="41" t="s">
        <v>66</v>
      </c>
      <c r="D7" s="41">
        <f>1-D6</f>
        <v>0.4</v>
      </c>
      <c r="E7" s="30"/>
      <c r="F7" s="30"/>
    </row>
    <row r="8" spans="3:6">
      <c r="C8" s="42" t="s">
        <v>67</v>
      </c>
      <c r="D8" s="48">
        <v>0.12</v>
      </c>
      <c r="E8" s="30"/>
      <c r="F8" s="30"/>
    </row>
    <row r="9" spans="3:6">
      <c r="C9" s="30"/>
      <c r="D9" s="30"/>
      <c r="E9" s="30"/>
      <c r="F9" s="30"/>
    </row>
    <row r="10" spans="3:6" ht="15.75" thickBot="1">
      <c r="C10" s="30"/>
      <c r="D10" s="30"/>
      <c r="E10" s="30"/>
      <c r="F10" s="30"/>
    </row>
    <row r="11" spans="3:6" ht="19.5" thickBot="1">
      <c r="C11" s="76" t="s">
        <v>68</v>
      </c>
      <c r="D11" s="77"/>
      <c r="E11" s="77"/>
      <c r="F11" s="78"/>
    </row>
    <row r="12" spans="3:6">
      <c r="C12" s="31" t="s">
        <v>69</v>
      </c>
      <c r="D12" s="32" t="s">
        <v>70</v>
      </c>
      <c r="E12" s="32" t="s">
        <v>71</v>
      </c>
      <c r="F12" s="33" t="s">
        <v>72</v>
      </c>
    </row>
    <row r="13" spans="3:6">
      <c r="C13" s="34" t="s">
        <v>73</v>
      </c>
      <c r="D13" s="35">
        <f>D5</f>
        <v>650000</v>
      </c>
      <c r="E13" s="35">
        <f>D5/(100+100*D8)*100</f>
        <v>580357.14285714284</v>
      </c>
      <c r="F13" s="36">
        <f>D13-E13</f>
        <v>69642.857142857159</v>
      </c>
    </row>
    <row r="14" spans="3:6">
      <c r="C14" s="37" t="s">
        <v>74</v>
      </c>
      <c r="D14" s="35">
        <f>D15-D5</f>
        <v>433333.33333333326</v>
      </c>
      <c r="E14" s="35">
        <f>D14/(100+100*D8)*100</f>
        <v>386904.76190476184</v>
      </c>
      <c r="F14" s="36">
        <f>D14-E14</f>
        <v>46428.57142857142</v>
      </c>
    </row>
    <row r="15" spans="3:6" ht="15.75" thickBot="1">
      <c r="C15" s="38" t="s">
        <v>75</v>
      </c>
      <c r="D15" s="28">
        <f>D5/(D6*10)*10</f>
        <v>1083333.3333333333</v>
      </c>
      <c r="E15" s="39">
        <f>E14+E13</f>
        <v>967261.90476190462</v>
      </c>
      <c r="F15" s="40">
        <f>F14+F13</f>
        <v>116071.42857142858</v>
      </c>
    </row>
    <row r="17" spans="3:4" ht="15.75" thickBot="1"/>
    <row r="18" spans="3:4" ht="15.75" thickBot="1">
      <c r="C18" s="46" t="s">
        <v>12</v>
      </c>
      <c r="D18" s="47">
        <f>D14</f>
        <v>433333.33333333326</v>
      </c>
    </row>
  </sheetData>
  <sheetProtection algorithmName="SHA-512" hashValue="DojrxeUAnmM9si/IFFkneRiPoxotShmTwkNWQTaUUI5hQQcWMQDlOwUxUNQB3pb/6flL7SjJZ0rshYTA/B51DQ==" saltValue="thNYdbsWlzp7YZebKOTkKQ==" spinCount="100000" sheet="1" objects="1" scenarios="1"/>
  <protectedRanges>
    <protectedRange sqref="D8 D6" name="Range1"/>
  </protectedRanges>
  <mergeCells count="2">
    <mergeCell ref="C4:D4"/>
    <mergeCell ref="C11:F11"/>
  </mergeCells>
  <hyperlinks>
    <hyperlink ref="C18" location="'MDC - Quick calc'!A1" display="MLA cash contribution sought ($)" xr:uid="{26A04107-B973-45EC-87E7-7D52E6A23FB6}"/>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A8427E497E244DA3B36F26F666BD67" ma:contentTypeVersion="18" ma:contentTypeDescription="Create a new document." ma:contentTypeScope="" ma:versionID="831f222780603eedab76281872b46f07">
  <xsd:schema xmlns:xsd="http://www.w3.org/2001/XMLSchema" xmlns:xs="http://www.w3.org/2001/XMLSchema" xmlns:p="http://schemas.microsoft.com/office/2006/metadata/properties" xmlns:ns3="4bf7391e-baac-40c0-b481-96a20b1c2d53" xmlns:ns4="32743ecb-f6df-4dc3-849a-85fd3fceea7a" targetNamespace="http://schemas.microsoft.com/office/2006/metadata/properties" ma:root="true" ma:fieldsID="4376268f6de81c794a945a236fd1e03f" ns3:_="" ns4:_="">
    <xsd:import namespace="4bf7391e-baac-40c0-b481-96a20b1c2d53"/>
    <xsd:import namespace="32743ecb-f6df-4dc3-849a-85fd3fceea7a"/>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_activity" minOccurs="0"/>
                <xsd:element ref="ns3:MediaServiceObjectDetectorVersions" minOccurs="0"/>
                <xsd:element ref="ns3:MediaLengthInSeconds" minOccurs="0"/>
                <xsd:element ref="ns3:MediaServiceSystemTag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7391e-baac-40c0-b481-96a20b1c2d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743ecb-f6df-4dc3-849a-85fd3fceea7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4bf7391e-baac-40c0-b481-96a20b1c2d53" xsi:nil="true"/>
  </documentManagement>
</p:properties>
</file>

<file path=customXml/itemProps1.xml><?xml version="1.0" encoding="utf-8"?>
<ds:datastoreItem xmlns:ds="http://schemas.openxmlformats.org/officeDocument/2006/customXml" ds:itemID="{2506736C-AA1D-451C-A338-78A5D194C08C}"/>
</file>

<file path=customXml/itemProps2.xml><?xml version="1.0" encoding="utf-8"?>
<ds:datastoreItem xmlns:ds="http://schemas.openxmlformats.org/officeDocument/2006/customXml" ds:itemID="{21D3AC5A-A70C-4A73-BB9C-43CC7C4D8F91}"/>
</file>

<file path=customXml/itemProps3.xml><?xml version="1.0" encoding="utf-8"?>
<ds:datastoreItem xmlns:ds="http://schemas.openxmlformats.org/officeDocument/2006/customXml" ds:itemID="{EEDB6710-50D2-4ABD-9A56-1F6426D3DDE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Rhys Pirie</dc:creator>
  <cp:keywords/>
  <dc:description/>
  <cp:lastModifiedBy>Rhys Pirie</cp:lastModifiedBy>
  <cp:revision/>
  <dcterms:created xsi:type="dcterms:W3CDTF">2025-09-15T23:31:00Z</dcterms:created>
  <dcterms:modified xsi:type="dcterms:W3CDTF">2025-09-21T23:49:24Z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07ddce7-1591-4a00-8c9f-76632455b2e3_Enabled">
    <vt:lpwstr>true</vt:lpwstr>
  </property>
  <property fmtid="{D5CDD505-2E9C-101B-9397-08002B2CF9AE}" pid="3" name="MSIP_Label_f07ddce7-1591-4a00-8c9f-76632455b2e3_SetDate">
    <vt:lpwstr>2025-09-15T23:33:08Z</vt:lpwstr>
  </property>
  <property fmtid="{D5CDD505-2E9C-101B-9397-08002B2CF9AE}" pid="4" name="MSIP_Label_f07ddce7-1591-4a00-8c9f-76632455b2e3_Method">
    <vt:lpwstr>Standard</vt:lpwstr>
  </property>
  <property fmtid="{D5CDD505-2E9C-101B-9397-08002B2CF9AE}" pid="5" name="MSIP_Label_f07ddce7-1591-4a00-8c9f-76632455b2e3_Name">
    <vt:lpwstr>Internal</vt:lpwstr>
  </property>
  <property fmtid="{D5CDD505-2E9C-101B-9397-08002B2CF9AE}" pid="6" name="MSIP_Label_f07ddce7-1591-4a00-8c9f-76632455b2e3_SiteId">
    <vt:lpwstr>a3829b1c-ecbe-49d4-88e9-4f28f79afa11</vt:lpwstr>
  </property>
  <property fmtid="{D5CDD505-2E9C-101B-9397-08002B2CF9AE}" pid="7" name="MSIP_Label_f07ddce7-1591-4a00-8c9f-76632455b2e3_ActionId">
    <vt:lpwstr>d1350e37-1b8a-40d4-b374-09d307d7bd65</vt:lpwstr>
  </property>
  <property fmtid="{D5CDD505-2E9C-101B-9397-08002B2CF9AE}" pid="8" name="MSIP_Label_f07ddce7-1591-4a00-8c9f-76632455b2e3_ContentBits">
    <vt:lpwstr>0</vt:lpwstr>
  </property>
  <property fmtid="{D5CDD505-2E9C-101B-9397-08002B2CF9AE}" pid="9" name="MSIP_Label_f07ddce7-1591-4a00-8c9f-76632455b2e3_Tag">
    <vt:lpwstr>10, 3, 0, 1</vt:lpwstr>
  </property>
  <property fmtid="{D5CDD505-2E9C-101B-9397-08002B2CF9AE}" pid="10" name="ContentTypeId">
    <vt:lpwstr>0x01010030A8427E497E244DA3B36F26F666BD67</vt:lpwstr>
  </property>
</Properties>
</file>